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pe (2023)\10. Financijski izvještaji\04. 01.01. - 31.12\"/>
    </mc:Choice>
  </mc:AlternateContent>
  <bookViews>
    <workbookView xWindow="0" yWindow="0" windowWidth="28800" windowHeight="11700" tabRatio="863"/>
  </bookViews>
  <sheets>
    <sheet name="OPĆI DIO" sheetId="9" r:id="rId1"/>
    <sheet name="RAČUN PRIHODA I RASHODA - EK" sheetId="2" r:id="rId2"/>
    <sheet name="RAČUN PRIHODA I RASHODA - IF" sheetId="3" r:id="rId3"/>
    <sheet name="RAČUN PRIHODA I RASHODA - FK" sheetId="4" r:id="rId4"/>
    <sheet name="RAČUN FINANCIRANJA - EK" sheetId="6" r:id="rId5"/>
    <sheet name="RAČUN FINANCIRANJA - FK" sheetId="7" r:id="rId6"/>
    <sheet name="POSEBAN DIO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7" l="1"/>
  <c r="H8" i="7"/>
  <c r="H7" i="7"/>
  <c r="H9" i="6"/>
  <c r="H7" i="6"/>
  <c r="H6" i="7"/>
  <c r="H5" i="7"/>
  <c r="H4" i="7"/>
  <c r="H8" i="6"/>
  <c r="H6" i="6"/>
  <c r="H5" i="6"/>
  <c r="H4" i="6"/>
  <c r="H319" i="5"/>
  <c r="H318" i="5"/>
  <c r="H301" i="5"/>
  <c r="H297" i="5"/>
  <c r="H264" i="5"/>
  <c r="H261" i="5"/>
  <c r="H253" i="5"/>
  <c r="H251" i="5"/>
  <c r="H247" i="5"/>
  <c r="H227" i="5"/>
  <c r="H236" i="5"/>
  <c r="H234" i="5"/>
  <c r="H217" i="5"/>
  <c r="H207" i="5"/>
  <c r="H212" i="5"/>
  <c r="H198" i="5"/>
  <c r="H139" i="5"/>
  <c r="H189" i="5"/>
  <c r="H186" i="5"/>
  <c r="H131" i="5"/>
  <c r="H128" i="5"/>
  <c r="H126" i="5"/>
  <c r="H125" i="5"/>
  <c r="H122" i="5"/>
  <c r="H121" i="5"/>
  <c r="H119" i="5"/>
  <c r="H118" i="5"/>
  <c r="H116" i="5"/>
  <c r="H179" i="5"/>
  <c r="H111" i="5"/>
  <c r="H175" i="5"/>
  <c r="H174" i="5"/>
  <c r="H172" i="5"/>
  <c r="H171" i="5"/>
  <c r="H170" i="5"/>
  <c r="H168" i="5"/>
  <c r="H166" i="5"/>
  <c r="H164" i="5"/>
  <c r="H104" i="5"/>
  <c r="H99" i="5"/>
  <c r="H97" i="5"/>
  <c r="H95" i="5"/>
  <c r="H93" i="5"/>
  <c r="H160" i="5"/>
  <c r="H157" i="5"/>
  <c r="H152" i="5"/>
  <c r="H151" i="5"/>
  <c r="H148" i="5"/>
  <c r="H146" i="5"/>
  <c r="H145" i="5"/>
  <c r="H143" i="5"/>
  <c r="H89" i="5"/>
  <c r="H86" i="5"/>
  <c r="H85" i="5"/>
  <c r="H73" i="5"/>
  <c r="H70" i="5"/>
  <c r="H67" i="5"/>
  <c r="H60" i="5"/>
  <c r="H51" i="5"/>
  <c r="H49" i="5"/>
  <c r="H44" i="5"/>
  <c r="H43" i="5"/>
  <c r="H42" i="5"/>
  <c r="H37" i="5"/>
  <c r="H36" i="5"/>
  <c r="H31" i="5"/>
  <c r="H30" i="5"/>
  <c r="H29" i="5"/>
  <c r="H28" i="5"/>
  <c r="H26" i="5"/>
  <c r="H25" i="5"/>
  <c r="H24" i="5"/>
  <c r="H23" i="5"/>
  <c r="H22" i="5"/>
  <c r="H21" i="5"/>
  <c r="H20" i="5"/>
  <c r="H19" i="5"/>
  <c r="H17" i="5"/>
  <c r="H16" i="5"/>
  <c r="H15" i="5"/>
  <c r="H14" i="5"/>
  <c r="H13" i="5"/>
  <c r="H11" i="5"/>
  <c r="H10" i="5"/>
  <c r="H9" i="5"/>
  <c r="H7" i="4"/>
  <c r="H45" i="3"/>
  <c r="H44" i="3"/>
  <c r="H40" i="3"/>
  <c r="H39" i="3"/>
  <c r="H33" i="3"/>
  <c r="H31" i="3"/>
  <c r="H29" i="3"/>
  <c r="H20" i="3"/>
  <c r="H19" i="3"/>
  <c r="H17" i="3"/>
  <c r="H16" i="3"/>
  <c r="H13" i="3"/>
  <c r="H12" i="3"/>
  <c r="H10" i="3"/>
  <c r="H7" i="3"/>
  <c r="H42" i="2"/>
  <c r="E41" i="2"/>
  <c r="E40" i="2" s="1"/>
  <c r="E39" i="2" s="1"/>
  <c r="F41" i="2"/>
  <c r="F40" i="2" s="1"/>
  <c r="D41" i="2"/>
  <c r="D40" i="2" s="1"/>
  <c r="D39" i="2" s="1"/>
  <c r="G4" i="2"/>
  <c r="H125" i="2"/>
  <c r="H122" i="2"/>
  <c r="H121" i="2"/>
  <c r="H113" i="2"/>
  <c r="H111" i="2"/>
  <c r="H106" i="2"/>
  <c r="H105" i="2"/>
  <c r="H104" i="2"/>
  <c r="H100" i="2"/>
  <c r="H97" i="2"/>
  <c r="H96" i="2"/>
  <c r="H92" i="2"/>
  <c r="H91" i="2"/>
  <c r="H90" i="2"/>
  <c r="H87" i="2"/>
  <c r="H85" i="2"/>
  <c r="H82" i="2"/>
  <c r="H81" i="2"/>
  <c r="H80" i="2"/>
  <c r="H78" i="2"/>
  <c r="H77" i="2"/>
  <c r="H76" i="2"/>
  <c r="H72" i="2"/>
  <c r="H71" i="2"/>
  <c r="H69" i="2"/>
  <c r="H68" i="2"/>
  <c r="H66" i="2"/>
  <c r="H64" i="2"/>
  <c r="H63" i="2"/>
  <c r="H60" i="2"/>
  <c r="H57" i="2"/>
  <c r="H55" i="2"/>
  <c r="H54" i="2"/>
  <c r="H44" i="2"/>
  <c r="H43" i="2"/>
  <c r="H33" i="2"/>
  <c r="H31" i="2"/>
  <c r="H30" i="2"/>
  <c r="H27" i="2"/>
  <c r="H26" i="2"/>
  <c r="H24" i="2"/>
  <c r="H23" i="2"/>
  <c r="H20" i="2"/>
  <c r="H17" i="2"/>
  <c r="H14" i="2"/>
  <c r="H13" i="2"/>
  <c r="H11" i="2"/>
  <c r="H9" i="2"/>
  <c r="H8" i="2"/>
  <c r="H56" i="2" l="1"/>
  <c r="H260" i="5"/>
  <c r="H320" i="5"/>
  <c r="H50" i="5"/>
  <c r="H235" i="5"/>
  <c r="H226" i="5"/>
  <c r="H296" i="5"/>
  <c r="H192" i="5"/>
  <c r="H317" i="5"/>
  <c r="H8" i="5"/>
  <c r="H12" i="5"/>
  <c r="H65" i="5"/>
  <c r="H105" i="5"/>
  <c r="H173" i="5"/>
  <c r="H117" i="5"/>
  <c r="H123" i="5"/>
  <c r="H245" i="5"/>
  <c r="H87" i="5"/>
  <c r="H312" i="5"/>
  <c r="H144" i="5"/>
  <c r="H188" i="5"/>
  <c r="H278" i="5"/>
  <c r="H184" i="5"/>
  <c r="H137" i="5"/>
  <c r="H292" i="5"/>
  <c r="H293" i="5"/>
  <c r="H41" i="5"/>
  <c r="H154" i="5"/>
  <c r="H202" i="5"/>
  <c r="H203" i="5"/>
  <c r="H250" i="5"/>
  <c r="H306" i="5"/>
  <c r="H307" i="5"/>
  <c r="H155" i="5"/>
  <c r="H94" i="5"/>
  <c r="H101" i="5"/>
  <c r="H221" i="5"/>
  <c r="H248" i="5"/>
  <c r="H66" i="5"/>
  <c r="H165" i="5"/>
  <c r="H124" i="5"/>
  <c r="H265" i="5"/>
  <c r="H273" i="5"/>
  <c r="H150" i="5"/>
  <c r="H96" i="5"/>
  <c r="H163" i="5"/>
  <c r="H167" i="5"/>
  <c r="H206" i="5"/>
  <c r="H115" i="5"/>
  <c r="H233" i="5"/>
  <c r="H88" i="5"/>
  <c r="H147" i="5"/>
  <c r="H102" i="5"/>
  <c r="H58" i="5"/>
  <c r="H68" i="5"/>
  <c r="H82" i="5"/>
  <c r="H109" i="5"/>
  <c r="H183" i="5"/>
  <c r="H187" i="5"/>
  <c r="H222" i="5"/>
  <c r="H229" i="5"/>
  <c r="H288" i="5"/>
  <c r="H62" i="5"/>
  <c r="H72" i="5"/>
  <c r="H84" i="5"/>
  <c r="H156" i="5"/>
  <c r="H98" i="5"/>
  <c r="H191" i="5"/>
  <c r="H211" i="5"/>
  <c r="H283" i="5"/>
  <c r="H196" i="5"/>
  <c r="H244" i="5"/>
  <c r="H263" i="5"/>
  <c r="H127" i="5"/>
  <c r="H135" i="5"/>
  <c r="H246" i="5"/>
  <c r="H268" i="5"/>
  <c r="H279" i="5"/>
  <c r="H305" i="5"/>
  <c r="H322" i="5"/>
  <c r="H223" i="5"/>
  <c r="H272" i="5"/>
  <c r="H284" i="5"/>
  <c r="H300" i="5"/>
  <c r="H254" i="5"/>
  <c r="H295" i="5"/>
  <c r="H309" i="5"/>
  <c r="H313" i="5"/>
  <c r="H28" i="3"/>
  <c r="H37" i="3"/>
  <c r="H42" i="3"/>
  <c r="H11" i="3"/>
  <c r="H15" i="3"/>
  <c r="H25" i="3"/>
  <c r="H36" i="3"/>
  <c r="H26" i="3"/>
  <c r="H5" i="3"/>
  <c r="H14" i="3"/>
  <c r="H18" i="3"/>
  <c r="H32" i="3"/>
  <c r="H35" i="3"/>
  <c r="H38" i="3"/>
  <c r="H41" i="3"/>
  <c r="H8" i="3"/>
  <c r="H9" i="3"/>
  <c r="H27" i="3"/>
  <c r="H34" i="3"/>
  <c r="H4" i="3"/>
  <c r="H6" i="3"/>
  <c r="H43" i="3"/>
  <c r="F39" i="2"/>
  <c r="H39" i="2" s="1"/>
  <c r="H40" i="2"/>
  <c r="H88" i="2"/>
  <c r="H41" i="2"/>
  <c r="H53" i="2"/>
  <c r="H34" i="2"/>
  <c r="H103" i="2"/>
  <c r="H112" i="2"/>
  <c r="H59" i="2"/>
  <c r="H73" i="2"/>
  <c r="H32" i="2"/>
  <c r="H7" i="2"/>
  <c r="H10" i="2"/>
  <c r="H83" i="2"/>
  <c r="H93" i="2"/>
  <c r="H108" i="2"/>
  <c r="H123" i="2"/>
  <c r="H79" i="2"/>
  <c r="H89" i="2"/>
  <c r="H65" i="2"/>
  <c r="H70" i="2"/>
  <c r="H75" i="2"/>
  <c r="H12" i="2"/>
  <c r="H22" i="2"/>
  <c r="H124" i="2"/>
  <c r="H19" i="2"/>
  <c r="H29" i="2"/>
  <c r="H16" i="2"/>
  <c r="H25" i="2"/>
  <c r="H216" i="5" l="1"/>
  <c r="H259" i="5"/>
  <c r="H75" i="5"/>
  <c r="H48" i="5"/>
  <c r="H205" i="5"/>
  <c r="H316" i="5"/>
  <c r="H220" i="5"/>
  <c r="H153" i="5"/>
  <c r="H249" i="5"/>
  <c r="H267" i="5"/>
  <c r="H287" i="5"/>
  <c r="H185" i="5"/>
  <c r="H142" i="5"/>
  <c r="H277" i="5"/>
  <c r="H243" i="5"/>
  <c r="H228" i="5"/>
  <c r="H92" i="5"/>
  <c r="H61" i="5"/>
  <c r="H294" i="5"/>
  <c r="H262" i="5"/>
  <c r="H178" i="5"/>
  <c r="H69" i="5"/>
  <c r="H71" i="5"/>
  <c r="H81" i="5"/>
  <c r="H252" i="5"/>
  <c r="H304" i="5"/>
  <c r="H130" i="5"/>
  <c r="H195" i="5"/>
  <c r="H136" i="5"/>
  <c r="H282" i="5"/>
  <c r="H169" i="5"/>
  <c r="H110" i="5"/>
  <c r="H103" i="5"/>
  <c r="H35" i="5"/>
  <c r="H57" i="5"/>
  <c r="H232" i="5"/>
  <c r="H114" i="5"/>
  <c r="H59" i="5"/>
  <c r="H27" i="5"/>
  <c r="H308" i="5"/>
  <c r="H138" i="5"/>
  <c r="H210" i="5"/>
  <c r="H197" i="5"/>
  <c r="H311" i="5"/>
  <c r="H299" i="5"/>
  <c r="H271" i="5"/>
  <c r="H321" i="5"/>
  <c r="H134" i="5"/>
  <c r="H256" i="5"/>
  <c r="H190" i="5"/>
  <c r="H120" i="5"/>
  <c r="H159" i="5"/>
  <c r="H18" i="5"/>
  <c r="H182" i="5"/>
  <c r="H100" i="5"/>
  <c r="H149" i="5"/>
  <c r="H83" i="5"/>
  <c r="H108" i="5"/>
  <c r="H6" i="4"/>
  <c r="H30" i="3"/>
  <c r="H120" i="2"/>
  <c r="H99" i="2"/>
  <c r="H110" i="2"/>
  <c r="H84" i="2"/>
  <c r="H18" i="2"/>
  <c r="H86" i="2"/>
  <c r="H15" i="2"/>
  <c r="H95" i="2"/>
  <c r="H28" i="2"/>
  <c r="H67" i="2"/>
  <c r="H52" i="2"/>
  <c r="H62" i="2"/>
  <c r="H107" i="2"/>
  <c r="H74" i="2"/>
  <c r="H58" i="2"/>
  <c r="H21" i="2"/>
  <c r="H40" i="5" l="1"/>
  <c r="H258" i="5"/>
  <c r="H201" i="5"/>
  <c r="H204" i="5"/>
  <c r="H47" i="5"/>
  <c r="H74" i="5"/>
  <c r="H162" i="5"/>
  <c r="H77" i="5"/>
  <c r="H323" i="5"/>
  <c r="H107" i="5"/>
  <c r="H7" i="5"/>
  <c r="H158" i="5"/>
  <c r="H133" i="5"/>
  <c r="H298" i="5"/>
  <c r="H56" i="5"/>
  <c r="H64" i="5"/>
  <c r="H215" i="5"/>
  <c r="H303" i="5"/>
  <c r="H219" i="5"/>
  <c r="H54" i="5"/>
  <c r="H194" i="5"/>
  <c r="H291" i="5"/>
  <c r="H242" i="5"/>
  <c r="H46" i="5"/>
  <c r="H266" i="5"/>
  <c r="H310" i="5"/>
  <c r="H161" i="5"/>
  <c r="H113" i="5"/>
  <c r="H281" i="5"/>
  <c r="H286" i="5"/>
  <c r="H255" i="5"/>
  <c r="H270" i="5"/>
  <c r="H209" i="5"/>
  <c r="H91" i="5"/>
  <c r="H177" i="5"/>
  <c r="H225" i="5"/>
  <c r="H276" i="5"/>
  <c r="H200" i="5"/>
  <c r="H181" i="5"/>
  <c r="H238" i="5"/>
  <c r="H231" i="5"/>
  <c r="H34" i="5"/>
  <c r="H129" i="5"/>
  <c r="H39" i="5"/>
  <c r="H80" i="5"/>
  <c r="H141" i="5"/>
  <c r="H5" i="4"/>
  <c r="H119" i="2"/>
  <c r="H118" i="2"/>
  <c r="H98" i="2"/>
  <c r="H6" i="2"/>
  <c r="H94" i="2"/>
  <c r="H61" i="2"/>
  <c r="H51" i="2"/>
  <c r="H109" i="2"/>
  <c r="H102" i="2"/>
  <c r="H241" i="5" l="1"/>
  <c r="H63" i="5"/>
  <c r="H6" i="5"/>
  <c r="H79" i="5"/>
  <c r="H237" i="5"/>
  <c r="H224" i="5"/>
  <c r="H176" i="5"/>
  <c r="H208" i="5"/>
  <c r="H285" i="5"/>
  <c r="H45" i="5"/>
  <c r="H132" i="5"/>
  <c r="H33" i="5"/>
  <c r="H269" i="5"/>
  <c r="H214" i="5"/>
  <c r="H180" i="5"/>
  <c r="H140" i="5"/>
  <c r="H275" i="5"/>
  <c r="H315" i="5"/>
  <c r="H290" i="5"/>
  <c r="H53" i="5"/>
  <c r="H218" i="5"/>
  <c r="H302" i="5"/>
  <c r="H257" i="5"/>
  <c r="H106" i="5"/>
  <c r="H76" i="5"/>
  <c r="H38" i="5"/>
  <c r="H230" i="5"/>
  <c r="H90" i="5"/>
  <c r="H112" i="5"/>
  <c r="H55" i="5"/>
  <c r="H280" i="5"/>
  <c r="H193" i="5"/>
  <c r="H4" i="4"/>
  <c r="H101" i="2"/>
  <c r="H50" i="2"/>
  <c r="H5" i="2"/>
  <c r="H4" i="2" s="1"/>
  <c r="H78" i="5" l="1"/>
  <c r="H5" i="5"/>
  <c r="H274" i="5"/>
  <c r="H199" i="5"/>
  <c r="H32" i="5"/>
  <c r="H52" i="5"/>
  <c r="H289" i="5"/>
  <c r="H314" i="5"/>
  <c r="H213" i="5"/>
  <c r="H240" i="5"/>
  <c r="H49" i="2"/>
  <c r="H239" i="5" l="1"/>
  <c r="H4" i="5"/>
</calcChain>
</file>

<file path=xl/sharedStrings.xml><?xml version="1.0" encoding="utf-8"?>
<sst xmlns="http://schemas.openxmlformats.org/spreadsheetml/2006/main" count="1609" uniqueCount="208">
  <si>
    <t>Brojčana oznaka</t>
  </si>
  <si>
    <t>Naziv računa</t>
  </si>
  <si>
    <t>Izvršenje            2022.</t>
  </si>
  <si>
    <t>Izvorni plan         2023.</t>
  </si>
  <si>
    <t>Tekući plan 2023.</t>
  </si>
  <si>
    <t>Izvršenje            2023.</t>
  </si>
  <si>
    <t>Indeks       (Izvršenje 2023./ Izvršenje 2022. x 100)</t>
  </si>
  <si>
    <t>Indeks       (Izvršenje 2023./ Tekući plan 2023. x 100)</t>
  </si>
  <si>
    <t>PRIHODI POSLOVANJA</t>
  </si>
  <si>
    <t>Pomoći iz inozemstva i od subjekata unutar općeg proračuna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</si>
  <si>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</si>
  <si>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</si>
  <si>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</si>
  <si>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</si>
  <si>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</si>
  <si>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</si>
  <si>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</si>
  <si>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</si>
  <si>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</si>
  <si>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</si>
  <si>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</si>
  <si>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propisima i naknada</t>
  </si>
  <si>
    <t>Prihodi po posebnim propisima</t>
  </si>
  <si>
    <t xml:space="preserve"> Ostali nespomenuti prihodi</t>
  </si>
  <si>
    <t>Prihodi od prodaje proizvoda i robe te pruženih usluga i prihodi od donacija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</si>
  <si>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</si>
  <si>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</si>
  <si>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</si>
  <si>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</si>
  <si>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</si>
  <si>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</si>
  <si>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</si>
  <si>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</si>
  <si>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</si>
  <si>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</si>
  <si>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</si>
  <si>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</si>
  <si>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VLASTITI IZVORI</t>
  </si>
  <si>
    <t>UKUPNI RASHODI</t>
  </si>
  <si>
    <t>Rashodi za zaposlene</t>
  </si>
  <si>
    <t>Plaće (Bruto)</t>
  </si>
  <si>
    <t>Plaće za zaposlene</t>
  </si>
  <si>
    <t>Plaće za prekovremeni rad</t>
  </si>
  <si>
    <t>Plaće za posebne uvjete rada</t>
  </si>
  <si>
    <t>Ostali rashodi za zaposlene</t>
  </si>
  <si>
    <t>Doprinosi na plaće</t>
  </si>
  <si>
    <t xml:space="preserve"> Doprinosi za obvezno zdravstveno osiguranje</t>
  </si>
  <si>
    <t>Materijalni rashodi</t>
  </si>
  <si>
    <t>Naknade troškova zaposlenih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</si>
  <si>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</si>
  <si>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</si>
  <si>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</si>
  <si>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</si>
  <si>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i energiju</t>
  </si>
  <si>
    <t>Uredski materijal i ostali mat. rashodi</t>
  </si>
  <si>
    <t>Materijal i sirovine</t>
  </si>
  <si>
    <t>Energija</t>
  </si>
  <si>
    <t>Materijal i dijelovi za tek. i inv. odr.</t>
  </si>
  <si>
    <t>Sitni inventar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</si>
  <si>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</si>
  <si>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</si>
  <si>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</si>
  <si>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</si>
  <si>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</si>
  <si>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</si>
  <si>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</si>
  <si>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</si>
  <si>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</si>
  <si>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</si>
  <si>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</si>
  <si>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</si>
  <si>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</si>
  <si>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</si>
  <si>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</si>
  <si>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</si>
  <si>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</si>
  <si>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</si>
  <si>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</si>
  <si>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</si>
  <si>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</si>
  <si>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</si>
  <si>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</si>
  <si>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</si>
  <si>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</si>
  <si>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naravi</t>
  </si>
  <si>
    <t>Rashodi za nabavu proizvedene dugotrajne imovine</t>
  </si>
  <si>
    <t>Postojenja i opreme</t>
  </si>
  <si>
    <t>Uredska oprema i namještaj</t>
  </si>
  <si>
    <t>Oprema za održavanje i zaštitu</t>
  </si>
  <si>
    <t>Uređaji, strojevi i oprema za ostale namjene</t>
  </si>
  <si>
    <t>Knjige, umjetnička djela i ostale izložbene vrijednosti</t>
  </si>
  <si>
    <t>Knjige</t>
  </si>
  <si>
    <t>Rashodi za dodatna ulaganja na nefinancijskoj imovini</t>
  </si>
  <si>
    <t>Dodatna ulaganja na građevinskim objektima</t>
  </si>
  <si>
    <t>Dodatna ulaganja na postrojenjima i opremi</t>
  </si>
  <si>
    <t>-</t>
  </si>
  <si>
    <t>MANJAK POKRIVEN TEKUĆIM PRIHODIMA</t>
  </si>
  <si>
    <t>Rezultat poslovanja</t>
  </si>
  <si>
    <t>Višak/manjak prihoda</t>
  </si>
  <si>
    <t>Manjak prihoda - opći prihodi i primici</t>
  </si>
  <si>
    <t>Manjak prihoda - pomoći EU</t>
  </si>
  <si>
    <t>Manjak prihoda - pomoći</t>
  </si>
  <si>
    <t>RASHODI POSLOVANJA</t>
  </si>
  <si>
    <t>UKUPNI PRIHODI</t>
  </si>
  <si>
    <t>VIŠAK KORIŠTEN ZA POKRIĆE RASHODA</t>
  </si>
  <si>
    <t>Višak prihoda - vlastiti prihodi</t>
  </si>
  <si>
    <t>Višak prihoda - prihodi za posebne namjene</t>
  </si>
  <si>
    <t>Višak prihoda - pomoći EU</t>
  </si>
  <si>
    <t>Višak prihoda - pomoći</t>
  </si>
  <si>
    <t>Višak prihoda - donacije</t>
  </si>
  <si>
    <t>Naziv izvora financiranja</t>
  </si>
  <si>
    <t>Opći prihodi i primitci</t>
  </si>
  <si>
    <t xml:space="preserve">Prihodi </t>
  </si>
  <si>
    <t>Vlastiti prihodi</t>
  </si>
  <si>
    <t>Prihodi za posebne namjene</t>
  </si>
  <si>
    <t>Pomoći</t>
  </si>
  <si>
    <t>Donacije</t>
  </si>
  <si>
    <t>Preneseni manjak prihoda</t>
  </si>
  <si>
    <t>Rashodi</t>
  </si>
  <si>
    <t>Preneseni višak prihoda</t>
  </si>
  <si>
    <t>GODIŠNJI IZVJEŠTAJ O IZVRŠENJU FINANCIJSKOG PLANA ZA 2023. GODINU PO EKONOMSKOJ KLASIFIKACIJI -                                                                     PRIHODI POSLOVANJA</t>
  </si>
  <si>
    <t>GODIŠNJI IZVJEŠTAJ O IZVRŠENJU FINANCIJSKOG PLANA ZA 2023. GODINU PO EKONOMSKOJ KLASIFIKACIJI -                                                                     RASHODI POSLOVANJA</t>
  </si>
  <si>
    <t>GODIŠNJI IZVJEŠTAJ O IZVRŠENJU FINANCIJSKOG PLANA ZA 2023. GODINU PO IZVORIMA FINANCIRANJA - PRIHODI POSLOVANJA</t>
  </si>
  <si>
    <t>GODIŠNJI IZVJEŠTAJ O IZVRŠENJU FINANCIJSKOG PLANA ZA 2023. GODINU PO IZVORIMA FINANCIRANJA - RASHODI POSLOVANJA</t>
  </si>
  <si>
    <t>Naziv funkcijske klasifikacije</t>
  </si>
  <si>
    <t>09</t>
  </si>
  <si>
    <t>Obrazovanje</t>
  </si>
  <si>
    <t>091</t>
  </si>
  <si>
    <t>Predškolsko i osnovno obrazovanje</t>
  </si>
  <si>
    <t>096</t>
  </si>
  <si>
    <t>Dodatne usluge u obrazovanju</t>
  </si>
  <si>
    <t>Indeks             (Izvršenje 2023./ Tekući plan 2023. x 100)</t>
  </si>
  <si>
    <t>Naziv programa, aktivnosti, projekta, izvora financiranja te računa ekonomske klasifikacije</t>
  </si>
  <si>
    <t>Program: 1012 Osnovnoškolsko obrazovanje</t>
  </si>
  <si>
    <t>Aktivnost: A1012 - 01 Materijalni rashodi škola - STANDARD</t>
  </si>
  <si>
    <t>Izvor financiranja: 11 Opći prihodi i primitci</t>
  </si>
  <si>
    <t>Aktivnost: A1012-02 Financijski rashodi škola - STANDARD</t>
  </si>
  <si>
    <t>Kapitalni projekt: K1012-03 Opremanje škola - STANDARD</t>
  </si>
  <si>
    <t>Kapitalni projekt: K1012-04 Rashodi za dodatna ulaganja na školama - STANDARD</t>
  </si>
  <si>
    <t>Aktivnost: A1012 - 09 Vlastiti i namjenski prihodi škola - rashodi za zaposlene</t>
  </si>
  <si>
    <t>Izvor financiranja: 31 Vlastiti prihodi</t>
  </si>
  <si>
    <t>Izvor financiranja: 41 Prihodi za posebne namjene</t>
  </si>
  <si>
    <t>Izvor financiranja: 92540241 Pomoći EU - višak</t>
  </si>
  <si>
    <t>Izvor financiranja: 57 Pomoći</t>
  </si>
  <si>
    <t xml:space="preserve"> Doprinosi za obvezno osiguranje u slučaju nezaposlenosti</t>
  </si>
  <si>
    <t>Izvor financiranja: 6103 Donacije</t>
  </si>
  <si>
    <t>Aktivnost: A1012 - 10 Vlastiti i namjenski prihodi škola - materijalni rashodi</t>
  </si>
  <si>
    <t>Izvor financiranja: 9231 Vlastiti prihodi - višak</t>
  </si>
  <si>
    <t>Izvor financiranja: 9241 Prihodi za posebne namjene</t>
  </si>
  <si>
    <t>Izvor financiranja: 5402 Pomoći EU</t>
  </si>
  <si>
    <t>Izvor financiranja: 925402 Pomoći EU - višak</t>
  </si>
  <si>
    <t>Izvor financiranja: 9257 Pomoći - višak</t>
  </si>
  <si>
    <t>Izvor financiranja: 926103 Donacije - višak</t>
  </si>
  <si>
    <t>Aktivnost: A1012 - 11 Vlastiti i namjenski prihodi škola - financijski rashodi</t>
  </si>
  <si>
    <t>Aktivnost: A1012 - Vlastiti i namjenski prihodi škola - opremanje škola</t>
  </si>
  <si>
    <t>Izvor financiranja: 9241 Prihodi za posebne namjene - višak</t>
  </si>
  <si>
    <t>Program: 1013 Izvanstandardni programi u školama</t>
  </si>
  <si>
    <t>Aktivnost: A1013 - 04 Izvanškolske aktivnosti</t>
  </si>
  <si>
    <t>Aktivnost: A1013 - 06 Program produženog boravka</t>
  </si>
  <si>
    <t>Aktivnost: A1013 - 07 Financiranje nabave drugih obrazovnih materijala</t>
  </si>
  <si>
    <t>Aktivnost: A1013 - 13 Prehrana učenika u osnovnim školama</t>
  </si>
  <si>
    <t>Aktivnost: A1013 - 14 Program pomoćnika u nastavi</t>
  </si>
  <si>
    <t>Aktivnost: A1013 - 15 Program učenja stranih jezika od prvog razreda</t>
  </si>
  <si>
    <t>Indeks          (Izvršenje 2023./ Izvršenje 2022. x 100)</t>
  </si>
  <si>
    <t>Indeks          (Izvršenje 2023./ Tekući plan 2023. x 100)</t>
  </si>
  <si>
    <t>RASHODI ZA NABAVU NEFINANCIJSKE IMOVINE</t>
  </si>
  <si>
    <t>GODIŠNJI IZVJEŠTAJ O IZVRŠENJU FINANCIJSKOG PLANA ZA 2023. GODINU - POSEBAN DIO</t>
  </si>
  <si>
    <t>Primici od zaduživanja</t>
  </si>
  <si>
    <t>Izdaci za otplatu glavnice primljenih kredita i zajmova</t>
  </si>
  <si>
    <t>GODIŠNJI IZVJEŠTAJ O IZVRŠENJU FINANCIJSKOG PLANA ZA 2023. GODINU PO IZVORIMA FINANCIRANJA</t>
  </si>
  <si>
    <t>GODIŠNJI IZVJEŠTAJ O IZVRŠENJU FINANCIJSKOG PLANA ZA 2023. GODINU PO EKONOMSKOJ KLASIFIKACIJI - PRIMICI I IZDACI</t>
  </si>
  <si>
    <t>UKUPNI PRIMICI</t>
  </si>
  <si>
    <t>8</t>
  </si>
  <si>
    <t>UKUPNI IZDACI</t>
  </si>
  <si>
    <t>Primici</t>
  </si>
  <si>
    <t>Izdaci</t>
  </si>
  <si>
    <t>81</t>
  </si>
  <si>
    <t>1</t>
  </si>
  <si>
    <t>11</t>
  </si>
  <si>
    <t>GODIŠNJI IZVJEŠTAJ O IZVRŠENJU FINANCIJSKOG PLANA ZA 2023. GODINU PO IZVORIMA FINANCIRANJA - PRIMITCI I IZDACI</t>
  </si>
  <si>
    <t>PRIMICI OD FINANCIJSKE IMOVINE I ZADUŽIVANJA</t>
  </si>
  <si>
    <t>IZDACI ZA FINANCIJSKU IMOVINU I OTPLATE ZAJMOVA</t>
  </si>
  <si>
    <t>Namjenski primici od zaduživanja</t>
  </si>
  <si>
    <t>SAŽETAK RAČUNA PRIHODA I RASHODA</t>
  </si>
  <si>
    <t>Izvršenje prethodne godine</t>
  </si>
  <si>
    <t>Izvršenje tekuće godine</t>
  </si>
  <si>
    <t>PRIHODI UKUPNO</t>
  </si>
  <si>
    <t>PRIHODI OD PRODAJE NEFINANCIJSKE IMOVINE</t>
  </si>
  <si>
    <t>RASHODI UKUPNO</t>
  </si>
  <si>
    <t>RASHODI ZA NEFINANCIJSKU IMOVINU</t>
  </si>
  <si>
    <t>RAZLIKA - VIŠAK/MANJAK</t>
  </si>
  <si>
    <t>SAŽETAK RAČUNA FINANCIRANJA</t>
  </si>
  <si>
    <t>NETO FINANCIRANJE</t>
  </si>
  <si>
    <t>VIŠAK/MANJAK + NETO FINANCIRANJE</t>
  </si>
  <si>
    <t>PRIJENOS VIŠKA/MANJKA IZ PRETHODNE(IH) GODINA</t>
  </si>
  <si>
    <t>PRIJENOS VIŠKA/MANJKA U SLJEDEĆE RAZDOBLJE</t>
  </si>
  <si>
    <t>VIŠAK / MANJAK + NETO FINANCIRANJE + PRIJENOS VIŠKA / MANJKA IZ PRETHODNE(IH) GODINE - PRIJENOS VIŠKA / MANJKA U SLJEDEĆE RAZDOBLJE</t>
  </si>
  <si>
    <t>VIŠEGODIŠNJI PLAN URAVNOTEŽENJA</t>
  </si>
  <si>
    <t>VIŠAK / MANJAK IZ PRETHODNE(IH) GODINE KOJI ĆE SE RASPOREDITI / POKRITI</t>
  </si>
  <si>
    <t>VIŠAK / MANJAK TEKUĆE GODINE</t>
  </si>
  <si>
    <t>Plan tekuće godine</t>
  </si>
  <si>
    <t>PRENESENI VIŠAK ILI PRENESENI MANJAK</t>
  </si>
  <si>
    <t>Izvorni plan</t>
  </si>
  <si>
    <t>Ravnateljica Jagoda Galić, dipl. uč.</t>
  </si>
  <si>
    <t>KLASA: 400-04/24-01/03</t>
  </si>
  <si>
    <t xml:space="preserve">URBROJ: 2198-1-6-24-01/01                                                                                                           </t>
  </si>
  <si>
    <t>GODIŠNJI IZVJEŠTAJ O IZVRŠENJU FINANCIJSKOG PLANA ZA 2023. GODINU</t>
  </si>
  <si>
    <t>Zadar, 19. ožujka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</si>
</sst>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3" tint="-0.24997711111789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 wrapText="1"/>
    </xf>
    <xf numFmtId="0" fontId="5" fillId="0" borderId="0" xfId="0" applyFont="1"/>
    <xf numFmtId="3" fontId="5" fillId="0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left" vertical="center"/>
    </xf>
    <xf numFmtId="4" fontId="5" fillId="0" borderId="0" xfId="0" applyNumberFormat="1" applyFont="1"/>
    <xf numFmtId="49" fontId="5" fillId="0" borderId="4" xfId="0" applyNumberFormat="1" applyFont="1" applyFill="1" applyBorder="1" applyAlignment="1">
      <alignment horizontal="right" vertical="center"/>
    </xf>
    <xf numFmtId="0" fontId="7" fillId="0" borderId="0" xfId="0" applyFont="1"/>
    <xf numFmtId="49" fontId="5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wrapText="1"/>
    </xf>
    <xf numFmtId="0" fontId="9" fillId="0" borderId="0" xfId="0" applyFont="1"/>
    <xf numFmtId="0" fontId="5" fillId="0" borderId="6" xfId="0" applyFont="1" applyFill="1" applyBorder="1"/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80" zoomScaleNormal="80" workbookViewId="0">
      <selection activeCell="R11" sqref="R11"/>
    </sheetView>
  </sheetViews>
  <sheetFormatPr defaultRowHeight="15.75" x14ac:dyDescent="0.25"/>
  <cols>
    <col min="1" max="1" width="73" style="35" customWidth="1"/>
    <col min="2" max="5" width="26.5703125" style="35" customWidth="1"/>
    <col min="6" max="6" width="9.140625" style="35" customWidth="1"/>
    <col min="7" max="244" width="9.140625" style="1"/>
    <col min="245" max="245" width="73" style="1" customWidth="1"/>
    <col min="246" max="249" width="26.5703125" style="1" customWidth="1"/>
    <col min="250" max="251" width="9.140625" style="1" customWidth="1"/>
    <col min="252" max="252" width="13.140625" style="1" bestFit="1" customWidth="1"/>
    <col min="253" max="500" width="9.140625" style="1"/>
    <col min="501" max="501" width="73" style="1" customWidth="1"/>
    <col min="502" max="505" width="26.5703125" style="1" customWidth="1"/>
    <col min="506" max="507" width="9.140625" style="1" customWidth="1"/>
    <col min="508" max="508" width="13.140625" style="1" bestFit="1" customWidth="1"/>
    <col min="509" max="756" width="9.140625" style="1"/>
    <col min="757" max="757" width="73" style="1" customWidth="1"/>
    <col min="758" max="761" width="26.5703125" style="1" customWidth="1"/>
    <col min="762" max="763" width="9.140625" style="1" customWidth="1"/>
    <col min="764" max="764" width="13.140625" style="1" bestFit="1" customWidth="1"/>
    <col min="765" max="1012" width="9.140625" style="1"/>
    <col min="1013" max="1013" width="73" style="1" customWidth="1"/>
    <col min="1014" max="1017" width="26.5703125" style="1" customWidth="1"/>
    <col min="1018" max="1019" width="9.140625" style="1" customWidth="1"/>
    <col min="1020" max="1020" width="13.140625" style="1" bestFit="1" customWidth="1"/>
    <col min="1021" max="1268" width="9.140625" style="1"/>
    <col min="1269" max="1269" width="73" style="1" customWidth="1"/>
    <col min="1270" max="1273" width="26.5703125" style="1" customWidth="1"/>
    <col min="1274" max="1275" width="9.140625" style="1" customWidth="1"/>
    <col min="1276" max="1276" width="13.140625" style="1" bestFit="1" customWidth="1"/>
    <col min="1277" max="1524" width="9.140625" style="1"/>
    <col min="1525" max="1525" width="73" style="1" customWidth="1"/>
    <col min="1526" max="1529" width="26.5703125" style="1" customWidth="1"/>
    <col min="1530" max="1531" width="9.140625" style="1" customWidth="1"/>
    <col min="1532" max="1532" width="13.140625" style="1" bestFit="1" customWidth="1"/>
    <col min="1533" max="1780" width="9.140625" style="1"/>
    <col min="1781" max="1781" width="73" style="1" customWidth="1"/>
    <col min="1782" max="1785" width="26.5703125" style="1" customWidth="1"/>
    <col min="1786" max="1787" width="9.140625" style="1" customWidth="1"/>
    <col min="1788" max="1788" width="13.140625" style="1" bestFit="1" customWidth="1"/>
    <col min="1789" max="2036" width="9.140625" style="1"/>
    <col min="2037" max="2037" width="73" style="1" customWidth="1"/>
    <col min="2038" max="2041" width="26.5703125" style="1" customWidth="1"/>
    <col min="2042" max="2043" width="9.140625" style="1" customWidth="1"/>
    <col min="2044" max="2044" width="13.140625" style="1" bestFit="1" customWidth="1"/>
    <col min="2045" max="2292" width="9.140625" style="1"/>
    <col min="2293" max="2293" width="73" style="1" customWidth="1"/>
    <col min="2294" max="2297" width="26.5703125" style="1" customWidth="1"/>
    <col min="2298" max="2299" width="9.140625" style="1" customWidth="1"/>
    <col min="2300" max="2300" width="13.140625" style="1" bestFit="1" customWidth="1"/>
    <col min="2301" max="2548" width="9.140625" style="1"/>
    <col min="2549" max="2549" width="73" style="1" customWidth="1"/>
    <col min="2550" max="2553" width="26.5703125" style="1" customWidth="1"/>
    <col min="2554" max="2555" width="9.140625" style="1" customWidth="1"/>
    <col min="2556" max="2556" width="13.140625" style="1" bestFit="1" customWidth="1"/>
    <col min="2557" max="2804" width="9.140625" style="1"/>
    <col min="2805" max="2805" width="73" style="1" customWidth="1"/>
    <col min="2806" max="2809" width="26.5703125" style="1" customWidth="1"/>
    <col min="2810" max="2811" width="9.140625" style="1" customWidth="1"/>
    <col min="2812" max="2812" width="13.140625" style="1" bestFit="1" customWidth="1"/>
    <col min="2813" max="3060" width="9.140625" style="1"/>
    <col min="3061" max="3061" width="73" style="1" customWidth="1"/>
    <col min="3062" max="3065" width="26.5703125" style="1" customWidth="1"/>
    <col min="3066" max="3067" width="9.140625" style="1" customWidth="1"/>
    <col min="3068" max="3068" width="13.140625" style="1" bestFit="1" customWidth="1"/>
    <col min="3069" max="3316" width="9.140625" style="1"/>
    <col min="3317" max="3317" width="73" style="1" customWidth="1"/>
    <col min="3318" max="3321" width="26.5703125" style="1" customWidth="1"/>
    <col min="3322" max="3323" width="9.140625" style="1" customWidth="1"/>
    <col min="3324" max="3324" width="13.140625" style="1" bestFit="1" customWidth="1"/>
    <col min="3325" max="3572" width="9.140625" style="1"/>
    <col min="3573" max="3573" width="73" style="1" customWidth="1"/>
    <col min="3574" max="3577" width="26.5703125" style="1" customWidth="1"/>
    <col min="3578" max="3579" width="9.140625" style="1" customWidth="1"/>
    <col min="3580" max="3580" width="13.140625" style="1" bestFit="1" customWidth="1"/>
    <col min="3581" max="3828" width="9.140625" style="1"/>
    <col min="3829" max="3829" width="73" style="1" customWidth="1"/>
    <col min="3830" max="3833" width="26.5703125" style="1" customWidth="1"/>
    <col min="3834" max="3835" width="9.140625" style="1" customWidth="1"/>
    <col min="3836" max="3836" width="13.140625" style="1" bestFit="1" customWidth="1"/>
    <col min="3837" max="4084" width="9.140625" style="1"/>
    <col min="4085" max="4085" width="73" style="1" customWidth="1"/>
    <col min="4086" max="4089" width="26.5703125" style="1" customWidth="1"/>
    <col min="4090" max="4091" width="9.140625" style="1" customWidth="1"/>
    <col min="4092" max="4092" width="13.140625" style="1" bestFit="1" customWidth="1"/>
    <col min="4093" max="4340" width="9.140625" style="1"/>
    <col min="4341" max="4341" width="73" style="1" customWidth="1"/>
    <col min="4342" max="4345" width="26.5703125" style="1" customWidth="1"/>
    <col min="4346" max="4347" width="9.140625" style="1" customWidth="1"/>
    <col min="4348" max="4348" width="13.140625" style="1" bestFit="1" customWidth="1"/>
    <col min="4349" max="4596" width="9.140625" style="1"/>
    <col min="4597" max="4597" width="73" style="1" customWidth="1"/>
    <col min="4598" max="4601" width="26.5703125" style="1" customWidth="1"/>
    <col min="4602" max="4603" width="9.140625" style="1" customWidth="1"/>
    <col min="4604" max="4604" width="13.140625" style="1" bestFit="1" customWidth="1"/>
    <col min="4605" max="4852" width="9.140625" style="1"/>
    <col min="4853" max="4853" width="73" style="1" customWidth="1"/>
    <col min="4854" max="4857" width="26.5703125" style="1" customWidth="1"/>
    <col min="4858" max="4859" width="9.140625" style="1" customWidth="1"/>
    <col min="4860" max="4860" width="13.140625" style="1" bestFit="1" customWidth="1"/>
    <col min="4861" max="5108" width="9.140625" style="1"/>
    <col min="5109" max="5109" width="73" style="1" customWidth="1"/>
    <col min="5110" max="5113" width="26.5703125" style="1" customWidth="1"/>
    <col min="5114" max="5115" width="9.140625" style="1" customWidth="1"/>
    <col min="5116" max="5116" width="13.140625" style="1" bestFit="1" customWidth="1"/>
    <col min="5117" max="5364" width="9.140625" style="1"/>
    <col min="5365" max="5365" width="73" style="1" customWidth="1"/>
    <col min="5366" max="5369" width="26.5703125" style="1" customWidth="1"/>
    <col min="5370" max="5371" width="9.140625" style="1" customWidth="1"/>
    <col min="5372" max="5372" width="13.140625" style="1" bestFit="1" customWidth="1"/>
    <col min="5373" max="5620" width="9.140625" style="1"/>
    <col min="5621" max="5621" width="73" style="1" customWidth="1"/>
    <col min="5622" max="5625" width="26.5703125" style="1" customWidth="1"/>
    <col min="5626" max="5627" width="9.140625" style="1" customWidth="1"/>
    <col min="5628" max="5628" width="13.140625" style="1" bestFit="1" customWidth="1"/>
    <col min="5629" max="5876" width="9.140625" style="1"/>
    <col min="5877" max="5877" width="73" style="1" customWidth="1"/>
    <col min="5878" max="5881" width="26.5703125" style="1" customWidth="1"/>
    <col min="5882" max="5883" width="9.140625" style="1" customWidth="1"/>
    <col min="5884" max="5884" width="13.140625" style="1" bestFit="1" customWidth="1"/>
    <col min="5885" max="6132" width="9.140625" style="1"/>
    <col min="6133" max="6133" width="73" style="1" customWidth="1"/>
    <col min="6134" max="6137" width="26.5703125" style="1" customWidth="1"/>
    <col min="6138" max="6139" width="9.140625" style="1" customWidth="1"/>
    <col min="6140" max="6140" width="13.140625" style="1" bestFit="1" customWidth="1"/>
    <col min="6141" max="6388" width="9.140625" style="1"/>
    <col min="6389" max="6389" width="73" style="1" customWidth="1"/>
    <col min="6390" max="6393" width="26.5703125" style="1" customWidth="1"/>
    <col min="6394" max="6395" width="9.140625" style="1" customWidth="1"/>
    <col min="6396" max="6396" width="13.140625" style="1" bestFit="1" customWidth="1"/>
    <col min="6397" max="6644" width="9.140625" style="1"/>
    <col min="6645" max="6645" width="73" style="1" customWidth="1"/>
    <col min="6646" max="6649" width="26.5703125" style="1" customWidth="1"/>
    <col min="6650" max="6651" width="9.140625" style="1" customWidth="1"/>
    <col min="6652" max="6652" width="13.140625" style="1" bestFit="1" customWidth="1"/>
    <col min="6653" max="6900" width="9.140625" style="1"/>
    <col min="6901" max="6901" width="73" style="1" customWidth="1"/>
    <col min="6902" max="6905" width="26.5703125" style="1" customWidth="1"/>
    <col min="6906" max="6907" width="9.140625" style="1" customWidth="1"/>
    <col min="6908" max="6908" width="13.140625" style="1" bestFit="1" customWidth="1"/>
    <col min="6909" max="7156" width="9.140625" style="1"/>
    <col min="7157" max="7157" width="73" style="1" customWidth="1"/>
    <col min="7158" max="7161" width="26.5703125" style="1" customWidth="1"/>
    <col min="7162" max="7163" width="9.140625" style="1" customWidth="1"/>
    <col min="7164" max="7164" width="13.140625" style="1" bestFit="1" customWidth="1"/>
    <col min="7165" max="7412" width="9.140625" style="1"/>
    <col min="7413" max="7413" width="73" style="1" customWidth="1"/>
    <col min="7414" max="7417" width="26.5703125" style="1" customWidth="1"/>
    <col min="7418" max="7419" width="9.140625" style="1" customWidth="1"/>
    <col min="7420" max="7420" width="13.140625" style="1" bestFit="1" customWidth="1"/>
    <col min="7421" max="7668" width="9.140625" style="1"/>
    <col min="7669" max="7669" width="73" style="1" customWidth="1"/>
    <col min="7670" max="7673" width="26.5703125" style="1" customWidth="1"/>
    <col min="7674" max="7675" width="9.140625" style="1" customWidth="1"/>
    <col min="7676" max="7676" width="13.140625" style="1" bestFit="1" customWidth="1"/>
    <col min="7677" max="7924" width="9.140625" style="1"/>
    <col min="7925" max="7925" width="73" style="1" customWidth="1"/>
    <col min="7926" max="7929" width="26.5703125" style="1" customWidth="1"/>
    <col min="7930" max="7931" width="9.140625" style="1" customWidth="1"/>
    <col min="7932" max="7932" width="13.140625" style="1" bestFit="1" customWidth="1"/>
    <col min="7933" max="8180" width="9.140625" style="1"/>
    <col min="8181" max="8181" width="73" style="1" customWidth="1"/>
    <col min="8182" max="8185" width="26.5703125" style="1" customWidth="1"/>
    <col min="8186" max="8187" width="9.140625" style="1" customWidth="1"/>
    <col min="8188" max="8188" width="13.140625" style="1" bestFit="1" customWidth="1"/>
    <col min="8189" max="8436" width="9.140625" style="1"/>
    <col min="8437" max="8437" width="73" style="1" customWidth="1"/>
    <col min="8438" max="8441" width="26.5703125" style="1" customWidth="1"/>
    <col min="8442" max="8443" width="9.140625" style="1" customWidth="1"/>
    <col min="8444" max="8444" width="13.140625" style="1" bestFit="1" customWidth="1"/>
    <col min="8445" max="8692" width="9.140625" style="1"/>
    <col min="8693" max="8693" width="73" style="1" customWidth="1"/>
    <col min="8694" max="8697" width="26.5703125" style="1" customWidth="1"/>
    <col min="8698" max="8699" width="9.140625" style="1" customWidth="1"/>
    <col min="8700" max="8700" width="13.140625" style="1" bestFit="1" customWidth="1"/>
    <col min="8701" max="8948" width="9.140625" style="1"/>
    <col min="8949" max="8949" width="73" style="1" customWidth="1"/>
    <col min="8950" max="8953" width="26.5703125" style="1" customWidth="1"/>
    <col min="8954" max="8955" width="9.140625" style="1" customWidth="1"/>
    <col min="8956" max="8956" width="13.140625" style="1" bestFit="1" customWidth="1"/>
    <col min="8957" max="9204" width="9.140625" style="1"/>
    <col min="9205" max="9205" width="73" style="1" customWidth="1"/>
    <col min="9206" max="9209" width="26.5703125" style="1" customWidth="1"/>
    <col min="9210" max="9211" width="9.140625" style="1" customWidth="1"/>
    <col min="9212" max="9212" width="13.140625" style="1" bestFit="1" customWidth="1"/>
    <col min="9213" max="9460" width="9.140625" style="1"/>
    <col min="9461" max="9461" width="73" style="1" customWidth="1"/>
    <col min="9462" max="9465" width="26.5703125" style="1" customWidth="1"/>
    <col min="9466" max="9467" width="9.140625" style="1" customWidth="1"/>
    <col min="9468" max="9468" width="13.140625" style="1" bestFit="1" customWidth="1"/>
    <col min="9469" max="9716" width="9.140625" style="1"/>
    <col min="9717" max="9717" width="73" style="1" customWidth="1"/>
    <col min="9718" max="9721" width="26.5703125" style="1" customWidth="1"/>
    <col min="9722" max="9723" width="9.140625" style="1" customWidth="1"/>
    <col min="9724" max="9724" width="13.140625" style="1" bestFit="1" customWidth="1"/>
    <col min="9725" max="9972" width="9.140625" style="1"/>
    <col min="9973" max="9973" width="73" style="1" customWidth="1"/>
    <col min="9974" max="9977" width="26.5703125" style="1" customWidth="1"/>
    <col min="9978" max="9979" width="9.140625" style="1" customWidth="1"/>
    <col min="9980" max="9980" width="13.140625" style="1" bestFit="1" customWidth="1"/>
    <col min="9981" max="10228" width="9.140625" style="1"/>
    <col min="10229" max="10229" width="73" style="1" customWidth="1"/>
    <col min="10230" max="10233" width="26.5703125" style="1" customWidth="1"/>
    <col min="10234" max="10235" width="9.140625" style="1" customWidth="1"/>
    <col min="10236" max="10236" width="13.140625" style="1" bestFit="1" customWidth="1"/>
    <col min="10237" max="10484" width="9.140625" style="1"/>
    <col min="10485" max="10485" width="73" style="1" customWidth="1"/>
    <col min="10486" max="10489" width="26.5703125" style="1" customWidth="1"/>
    <col min="10490" max="10491" width="9.140625" style="1" customWidth="1"/>
    <col min="10492" max="10492" width="13.140625" style="1" bestFit="1" customWidth="1"/>
    <col min="10493" max="10740" width="9.140625" style="1"/>
    <col min="10741" max="10741" width="73" style="1" customWidth="1"/>
    <col min="10742" max="10745" width="26.5703125" style="1" customWidth="1"/>
    <col min="10746" max="10747" width="9.140625" style="1" customWidth="1"/>
    <col min="10748" max="10748" width="13.140625" style="1" bestFit="1" customWidth="1"/>
    <col min="10749" max="10996" width="9.140625" style="1"/>
    <col min="10997" max="10997" width="73" style="1" customWidth="1"/>
    <col min="10998" max="11001" width="26.5703125" style="1" customWidth="1"/>
    <col min="11002" max="11003" width="9.140625" style="1" customWidth="1"/>
    <col min="11004" max="11004" width="13.140625" style="1" bestFit="1" customWidth="1"/>
    <col min="11005" max="11252" width="9.140625" style="1"/>
    <col min="11253" max="11253" width="73" style="1" customWidth="1"/>
    <col min="11254" max="11257" width="26.5703125" style="1" customWidth="1"/>
    <col min="11258" max="11259" width="9.140625" style="1" customWidth="1"/>
    <col min="11260" max="11260" width="13.140625" style="1" bestFit="1" customWidth="1"/>
    <col min="11261" max="11508" width="9.140625" style="1"/>
    <col min="11509" max="11509" width="73" style="1" customWidth="1"/>
    <col min="11510" max="11513" width="26.5703125" style="1" customWidth="1"/>
    <col min="11514" max="11515" width="9.140625" style="1" customWidth="1"/>
    <col min="11516" max="11516" width="13.140625" style="1" bestFit="1" customWidth="1"/>
    <col min="11517" max="11764" width="9.140625" style="1"/>
    <col min="11765" max="11765" width="73" style="1" customWidth="1"/>
    <col min="11766" max="11769" width="26.5703125" style="1" customWidth="1"/>
    <col min="11770" max="11771" width="9.140625" style="1" customWidth="1"/>
    <col min="11772" max="11772" width="13.140625" style="1" bestFit="1" customWidth="1"/>
    <col min="11773" max="12020" width="9.140625" style="1"/>
    <col min="12021" max="12021" width="73" style="1" customWidth="1"/>
    <col min="12022" max="12025" width="26.5703125" style="1" customWidth="1"/>
    <col min="12026" max="12027" width="9.140625" style="1" customWidth="1"/>
    <col min="12028" max="12028" width="13.140625" style="1" bestFit="1" customWidth="1"/>
    <col min="12029" max="12276" width="9.140625" style="1"/>
    <col min="12277" max="12277" width="73" style="1" customWidth="1"/>
    <col min="12278" max="12281" width="26.5703125" style="1" customWidth="1"/>
    <col min="12282" max="12283" width="9.140625" style="1" customWidth="1"/>
    <col min="12284" max="12284" width="13.140625" style="1" bestFit="1" customWidth="1"/>
    <col min="12285" max="12532" width="9.140625" style="1"/>
    <col min="12533" max="12533" width="73" style="1" customWidth="1"/>
    <col min="12534" max="12537" width="26.5703125" style="1" customWidth="1"/>
    <col min="12538" max="12539" width="9.140625" style="1" customWidth="1"/>
    <col min="12540" max="12540" width="13.140625" style="1" bestFit="1" customWidth="1"/>
    <col min="12541" max="12788" width="9.140625" style="1"/>
    <col min="12789" max="12789" width="73" style="1" customWidth="1"/>
    <col min="12790" max="12793" width="26.5703125" style="1" customWidth="1"/>
    <col min="12794" max="12795" width="9.140625" style="1" customWidth="1"/>
    <col min="12796" max="12796" width="13.140625" style="1" bestFit="1" customWidth="1"/>
    <col min="12797" max="13044" width="9.140625" style="1"/>
    <col min="13045" max="13045" width="73" style="1" customWidth="1"/>
    <col min="13046" max="13049" width="26.5703125" style="1" customWidth="1"/>
    <col min="13050" max="13051" width="9.140625" style="1" customWidth="1"/>
    <col min="13052" max="13052" width="13.140625" style="1" bestFit="1" customWidth="1"/>
    <col min="13053" max="13300" width="9.140625" style="1"/>
    <col min="13301" max="13301" width="73" style="1" customWidth="1"/>
    <col min="13302" max="13305" width="26.5703125" style="1" customWidth="1"/>
    <col min="13306" max="13307" width="9.140625" style="1" customWidth="1"/>
    <col min="13308" max="13308" width="13.140625" style="1" bestFit="1" customWidth="1"/>
    <col min="13309" max="13556" width="9.140625" style="1"/>
    <col min="13557" max="13557" width="73" style="1" customWidth="1"/>
    <col min="13558" max="13561" width="26.5703125" style="1" customWidth="1"/>
    <col min="13562" max="13563" width="9.140625" style="1" customWidth="1"/>
    <col min="13564" max="13564" width="13.140625" style="1" bestFit="1" customWidth="1"/>
    <col min="13565" max="13812" width="9.140625" style="1"/>
    <col min="13813" max="13813" width="73" style="1" customWidth="1"/>
    <col min="13814" max="13817" width="26.5703125" style="1" customWidth="1"/>
    <col min="13818" max="13819" width="9.140625" style="1" customWidth="1"/>
    <col min="13820" max="13820" width="13.140625" style="1" bestFit="1" customWidth="1"/>
    <col min="13821" max="14068" width="9.140625" style="1"/>
    <col min="14069" max="14069" width="73" style="1" customWidth="1"/>
    <col min="14070" max="14073" width="26.5703125" style="1" customWidth="1"/>
    <col min="14074" max="14075" width="9.140625" style="1" customWidth="1"/>
    <col min="14076" max="14076" width="13.140625" style="1" bestFit="1" customWidth="1"/>
    <col min="14077" max="14324" width="9.140625" style="1"/>
    <col min="14325" max="14325" width="73" style="1" customWidth="1"/>
    <col min="14326" max="14329" width="26.5703125" style="1" customWidth="1"/>
    <col min="14330" max="14331" width="9.140625" style="1" customWidth="1"/>
    <col min="14332" max="14332" width="13.140625" style="1" bestFit="1" customWidth="1"/>
    <col min="14333" max="14580" width="9.140625" style="1"/>
    <col min="14581" max="14581" width="73" style="1" customWidth="1"/>
    <col min="14582" max="14585" width="26.5703125" style="1" customWidth="1"/>
    <col min="14586" max="14587" width="9.140625" style="1" customWidth="1"/>
    <col min="14588" max="14588" width="13.140625" style="1" bestFit="1" customWidth="1"/>
    <col min="14589" max="14836" width="9.140625" style="1"/>
    <col min="14837" max="14837" width="73" style="1" customWidth="1"/>
    <col min="14838" max="14841" width="26.5703125" style="1" customWidth="1"/>
    <col min="14842" max="14843" width="9.140625" style="1" customWidth="1"/>
    <col min="14844" max="14844" width="13.140625" style="1" bestFit="1" customWidth="1"/>
    <col min="14845" max="15092" width="9.140625" style="1"/>
    <col min="15093" max="15093" width="73" style="1" customWidth="1"/>
    <col min="15094" max="15097" width="26.5703125" style="1" customWidth="1"/>
    <col min="15098" max="15099" width="9.140625" style="1" customWidth="1"/>
    <col min="15100" max="15100" width="13.140625" style="1" bestFit="1" customWidth="1"/>
    <col min="15101" max="15348" width="9.140625" style="1"/>
    <col min="15349" max="15349" width="73" style="1" customWidth="1"/>
    <col min="15350" max="15353" width="26.5703125" style="1" customWidth="1"/>
    <col min="15354" max="15355" width="9.140625" style="1" customWidth="1"/>
    <col min="15356" max="15356" width="13.140625" style="1" bestFit="1" customWidth="1"/>
    <col min="15357" max="15604" width="9.140625" style="1"/>
    <col min="15605" max="15605" width="73" style="1" customWidth="1"/>
    <col min="15606" max="15609" width="26.5703125" style="1" customWidth="1"/>
    <col min="15610" max="15611" width="9.140625" style="1" customWidth="1"/>
    <col min="15612" max="15612" width="13.140625" style="1" bestFit="1" customWidth="1"/>
    <col min="15613" max="15860" width="9.140625" style="1"/>
    <col min="15861" max="15861" width="73" style="1" customWidth="1"/>
    <col min="15862" max="15865" width="26.5703125" style="1" customWidth="1"/>
    <col min="15866" max="15867" width="9.140625" style="1" customWidth="1"/>
    <col min="15868" max="15868" width="13.140625" style="1" bestFit="1" customWidth="1"/>
    <col min="15869" max="16116" width="9.140625" style="1"/>
    <col min="16117" max="16117" width="73" style="1" customWidth="1"/>
    <col min="16118" max="16121" width="26.5703125" style="1" customWidth="1"/>
    <col min="16122" max="16123" width="9.140625" style="1" customWidth="1"/>
    <col min="16124" max="16124" width="13.140625" style="1" bestFit="1" customWidth="1"/>
    <col min="16125" max="16384" width="9.140625" style="1"/>
  </cols>
  <sheetData>
    <row r="1" spans="1:5" ht="30" customHeight="1" x14ac:dyDescent="0.25">
      <c r="A1" s="43" t="s">
        <v>206</v>
      </c>
      <c r="B1" s="44"/>
      <c r="C1" s="44"/>
      <c r="D1" s="44"/>
      <c r="E1" s="45"/>
    </row>
    <row r="2" spans="1:5" ht="30" customHeight="1" x14ac:dyDescent="0.25">
      <c r="A2" s="2" t="s">
        <v>183</v>
      </c>
      <c r="B2" s="2" t="s">
        <v>184</v>
      </c>
      <c r="C2" s="2" t="s">
        <v>202</v>
      </c>
      <c r="D2" s="2" t="s">
        <v>200</v>
      </c>
      <c r="E2" s="2" t="s">
        <v>185</v>
      </c>
    </row>
    <row r="3" spans="1:5" ht="20.100000000000001" customHeight="1" x14ac:dyDescent="0.25">
      <c r="A3" s="7" t="s">
        <v>186</v>
      </c>
      <c r="B3" s="8" t="s">
        <v>95</v>
      </c>
      <c r="C3" s="8">
        <v>2692661.92</v>
      </c>
      <c r="D3" s="8">
        <v>3181385.41</v>
      </c>
      <c r="E3" s="8">
        <v>2900725.48</v>
      </c>
    </row>
    <row r="4" spans="1:5" ht="20.100000000000001" customHeight="1" x14ac:dyDescent="0.25">
      <c r="A4" s="7" t="s">
        <v>8</v>
      </c>
      <c r="B4" s="8" t="s">
        <v>95</v>
      </c>
      <c r="C4" s="8">
        <v>2692661.92</v>
      </c>
      <c r="D4" s="8">
        <v>3181385.41</v>
      </c>
      <c r="E4" s="8">
        <v>2900725.48</v>
      </c>
    </row>
    <row r="5" spans="1:5" ht="20.100000000000001" customHeight="1" x14ac:dyDescent="0.25">
      <c r="A5" s="7" t="s">
        <v>187</v>
      </c>
      <c r="B5" s="8" t="s">
        <v>95</v>
      </c>
      <c r="C5" s="8">
        <v>0</v>
      </c>
      <c r="D5" s="8">
        <v>0</v>
      </c>
      <c r="E5" s="8">
        <v>0</v>
      </c>
    </row>
    <row r="6" spans="1:5" ht="20.100000000000001" customHeight="1" x14ac:dyDescent="0.25">
      <c r="A6" s="7" t="s">
        <v>188</v>
      </c>
      <c r="B6" s="8" t="s">
        <v>95</v>
      </c>
      <c r="C6" s="8">
        <v>2723965.89</v>
      </c>
      <c r="D6" s="8">
        <v>3201704.84</v>
      </c>
      <c r="E6" s="8">
        <v>2886409.55</v>
      </c>
    </row>
    <row r="7" spans="1:5" ht="20.100000000000001" customHeight="1" x14ac:dyDescent="0.25">
      <c r="A7" s="7" t="s">
        <v>102</v>
      </c>
      <c r="B7" s="8" t="s">
        <v>95</v>
      </c>
      <c r="C7" s="8">
        <v>2656156.4700000002</v>
      </c>
      <c r="D7" s="8">
        <v>3112379.61</v>
      </c>
      <c r="E7" s="8">
        <v>2836908.06</v>
      </c>
    </row>
    <row r="8" spans="1:5" ht="20.100000000000001" customHeight="1" x14ac:dyDescent="0.25">
      <c r="A8" s="7" t="s">
        <v>189</v>
      </c>
      <c r="B8" s="8" t="s">
        <v>95</v>
      </c>
      <c r="C8" s="8">
        <v>67809.42</v>
      </c>
      <c r="D8" s="8">
        <v>89325.23</v>
      </c>
      <c r="E8" s="8">
        <v>49501.49</v>
      </c>
    </row>
    <row r="9" spans="1:5" ht="20.100000000000001" customHeight="1" x14ac:dyDescent="0.25">
      <c r="A9" s="7" t="s">
        <v>190</v>
      </c>
      <c r="B9" s="8" t="s">
        <v>95</v>
      </c>
      <c r="C9" s="8">
        <v>-31303.97</v>
      </c>
      <c r="D9" s="8">
        <v>-20319.43</v>
      </c>
      <c r="E9" s="8">
        <v>14315.93</v>
      </c>
    </row>
    <row r="10" spans="1:5" ht="9" customHeight="1" x14ac:dyDescent="0.25">
      <c r="A10" s="36"/>
      <c r="B10" s="36"/>
      <c r="C10" s="36"/>
      <c r="D10" s="36"/>
      <c r="E10" s="36"/>
    </row>
    <row r="11" spans="1:5" ht="30" customHeight="1" x14ac:dyDescent="0.25">
      <c r="A11" s="2" t="s">
        <v>191</v>
      </c>
      <c r="B11" s="2" t="s">
        <v>184</v>
      </c>
      <c r="C11" s="2" t="s">
        <v>202</v>
      </c>
      <c r="D11" s="2" t="s">
        <v>200</v>
      </c>
      <c r="E11" s="2" t="s">
        <v>185</v>
      </c>
    </row>
    <row r="12" spans="1:5" ht="20.100000000000001" customHeight="1" x14ac:dyDescent="0.25">
      <c r="A12" s="7" t="s">
        <v>180</v>
      </c>
      <c r="B12" s="8" t="s">
        <v>95</v>
      </c>
      <c r="C12" s="8">
        <v>0</v>
      </c>
      <c r="D12" s="8">
        <v>0</v>
      </c>
      <c r="E12" s="8">
        <v>0</v>
      </c>
    </row>
    <row r="13" spans="1:5" s="35" customFormat="1" ht="20.100000000000001" customHeight="1" x14ac:dyDescent="0.25">
      <c r="A13" s="7" t="s">
        <v>181</v>
      </c>
      <c r="B13" s="8" t="s">
        <v>95</v>
      </c>
      <c r="C13" s="8">
        <v>0</v>
      </c>
      <c r="D13" s="8">
        <v>0</v>
      </c>
      <c r="E13" s="8">
        <v>0</v>
      </c>
    </row>
    <row r="14" spans="1:5" s="35" customFormat="1" ht="20.100000000000001" customHeight="1" x14ac:dyDescent="0.25">
      <c r="A14" s="7" t="s">
        <v>192</v>
      </c>
      <c r="B14" s="8" t="s">
        <v>95</v>
      </c>
      <c r="C14" s="8">
        <v>0</v>
      </c>
      <c r="D14" s="8">
        <v>0</v>
      </c>
      <c r="E14" s="8">
        <v>0</v>
      </c>
    </row>
    <row r="15" spans="1:5" s="35" customFormat="1" ht="20.100000000000001" customHeight="1" x14ac:dyDescent="0.25">
      <c r="A15" s="7" t="s">
        <v>193</v>
      </c>
      <c r="B15" s="8" t="s">
        <v>95</v>
      </c>
      <c r="C15" s="8">
        <v>-31303.97</v>
      </c>
      <c r="D15" s="8">
        <v>-20319.43</v>
      </c>
      <c r="E15" s="8">
        <v>14315.93</v>
      </c>
    </row>
    <row r="16" spans="1:5" ht="9" customHeight="1" x14ac:dyDescent="0.25">
      <c r="A16" s="36"/>
      <c r="B16" s="36"/>
      <c r="C16" s="36"/>
      <c r="D16" s="36"/>
      <c r="E16" s="36"/>
    </row>
    <row r="17" spans="1:5" ht="30" customHeight="1" x14ac:dyDescent="0.25">
      <c r="A17" s="2" t="s">
        <v>201</v>
      </c>
      <c r="B17" s="2" t="s">
        <v>184</v>
      </c>
      <c r="C17" s="2" t="s">
        <v>202</v>
      </c>
      <c r="D17" s="2" t="s">
        <v>200</v>
      </c>
      <c r="E17" s="2" t="s">
        <v>185</v>
      </c>
    </row>
    <row r="18" spans="1:5" ht="20.100000000000001" customHeight="1" x14ac:dyDescent="0.25">
      <c r="A18" s="7" t="s">
        <v>194</v>
      </c>
      <c r="B18" s="8" t="s">
        <v>95</v>
      </c>
      <c r="C18" s="8">
        <v>0</v>
      </c>
      <c r="D18" s="8">
        <v>0</v>
      </c>
      <c r="E18" s="8">
        <v>20319.43</v>
      </c>
    </row>
    <row r="19" spans="1:5" ht="20.100000000000001" customHeight="1" x14ac:dyDescent="0.25">
      <c r="A19" s="7" t="s">
        <v>195</v>
      </c>
      <c r="B19" s="8" t="s">
        <v>95</v>
      </c>
      <c r="C19" s="8">
        <v>-31303.97</v>
      </c>
      <c r="D19" s="8">
        <v>-20319.43</v>
      </c>
      <c r="E19" s="8">
        <v>34635.360000000001</v>
      </c>
    </row>
    <row r="20" spans="1:5" ht="47.25" x14ac:dyDescent="0.25">
      <c r="A20" s="37" t="s">
        <v>196</v>
      </c>
      <c r="B20" s="8" t="s">
        <v>95</v>
      </c>
      <c r="C20" s="8">
        <v>0</v>
      </c>
      <c r="D20" s="8">
        <v>0</v>
      </c>
      <c r="E20" s="8">
        <v>0</v>
      </c>
    </row>
    <row r="21" spans="1:5" s="35" customFormat="1" ht="9" customHeight="1" x14ac:dyDescent="0.25">
      <c r="C21" s="46"/>
      <c r="D21" s="46"/>
      <c r="E21" s="46"/>
    </row>
    <row r="22" spans="1:5" ht="30" customHeight="1" x14ac:dyDescent="0.25">
      <c r="A22" s="2" t="s">
        <v>197</v>
      </c>
      <c r="B22" s="2" t="s">
        <v>184</v>
      </c>
      <c r="C22" s="2" t="s">
        <v>202</v>
      </c>
      <c r="D22" s="2" t="s">
        <v>200</v>
      </c>
      <c r="E22" s="2" t="s">
        <v>185</v>
      </c>
    </row>
    <row r="23" spans="1:5" ht="20.100000000000001" customHeight="1" x14ac:dyDescent="0.25">
      <c r="A23" s="38" t="s">
        <v>194</v>
      </c>
      <c r="B23" s="39" t="s">
        <v>95</v>
      </c>
      <c r="C23" s="8">
        <v>0</v>
      </c>
      <c r="D23" s="8">
        <v>0</v>
      </c>
      <c r="E23" s="8">
        <v>0</v>
      </c>
    </row>
    <row r="24" spans="1:5" ht="31.5" x14ac:dyDescent="0.25">
      <c r="A24" s="40" t="s">
        <v>198</v>
      </c>
      <c r="B24" s="39" t="s">
        <v>95</v>
      </c>
      <c r="C24" s="8">
        <v>0</v>
      </c>
      <c r="D24" s="8">
        <v>0</v>
      </c>
      <c r="E24" s="8">
        <v>0</v>
      </c>
    </row>
    <row r="25" spans="1:5" ht="20.100000000000001" customHeight="1" x14ac:dyDescent="0.25">
      <c r="A25" s="38" t="s">
        <v>199</v>
      </c>
      <c r="B25" s="39" t="s">
        <v>95</v>
      </c>
      <c r="C25" s="8">
        <v>0</v>
      </c>
      <c r="D25" s="8">
        <v>0</v>
      </c>
      <c r="E25" s="8">
        <v>0</v>
      </c>
    </row>
    <row r="26" spans="1:5" ht="20.100000000000001" customHeight="1" x14ac:dyDescent="0.25">
      <c r="A26" s="38" t="s">
        <v>195</v>
      </c>
      <c r="B26" s="39" t="s">
        <v>95</v>
      </c>
      <c r="C26" s="8">
        <v>0</v>
      </c>
      <c r="D26" s="8">
        <v>0</v>
      </c>
      <c r="E26" s="8">
        <v>0</v>
      </c>
    </row>
    <row r="27" spans="1:5" ht="9" customHeight="1" x14ac:dyDescent="0.25"/>
    <row r="28" spans="1:5" x14ac:dyDescent="0.25">
      <c r="A28" s="41" t="s">
        <v>207</v>
      </c>
      <c r="D28" s="42" t="s">
        <v>203</v>
      </c>
      <c r="E28" s="42"/>
    </row>
    <row r="29" spans="1:5" ht="9" customHeight="1" x14ac:dyDescent="0.25">
      <c r="A29" s="41"/>
    </row>
    <row r="30" spans="1:5" x14ac:dyDescent="0.25">
      <c r="A30" s="41" t="s">
        <v>204</v>
      </c>
    </row>
    <row r="31" spans="1:5" x14ac:dyDescent="0.25">
      <c r="A31" s="41" t="s">
        <v>205</v>
      </c>
    </row>
  </sheetData>
  <mergeCells count="3">
    <mergeCell ref="D28:E28"/>
    <mergeCell ref="A1:E1"/>
    <mergeCell ref="C21:E21"/>
  </mergeCells>
  <pageMargins left="0.39370078740157483" right="0.39370078740157483" top="0.39370078740157483" bottom="0.39370078740157483" header="0" footer="0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zoomScale="80" zoomScaleNormal="80" workbookViewId="0">
      <selection activeCell="B2" sqref="B2"/>
    </sheetView>
  </sheetViews>
  <sheetFormatPr defaultRowHeight="15" x14ac:dyDescent="0.25"/>
  <cols>
    <col min="1" max="1" width="10.5703125" style="14" customWidth="1"/>
    <col min="2" max="2" width="58.42578125" style="14" customWidth="1"/>
    <col min="3" max="8" width="15.5703125" style="14" customWidth="1"/>
    <col min="9" max="228" width="9.140625" style="1"/>
    <col min="229" max="229" width="10.5703125" style="1" customWidth="1"/>
    <col min="230" max="230" width="58.42578125" style="1" customWidth="1"/>
    <col min="231" max="236" width="15.5703125" style="1" customWidth="1"/>
    <col min="237" max="484" width="9.140625" style="1"/>
    <col min="485" max="485" width="10.5703125" style="1" customWidth="1"/>
    <col min="486" max="486" width="58.42578125" style="1" customWidth="1"/>
    <col min="487" max="492" width="15.5703125" style="1" customWidth="1"/>
    <col min="493" max="740" width="9.140625" style="1"/>
    <col min="741" max="741" width="10.5703125" style="1" customWidth="1"/>
    <col min="742" max="742" width="58.42578125" style="1" customWidth="1"/>
    <col min="743" max="748" width="15.5703125" style="1" customWidth="1"/>
    <col min="749" max="996" width="9.140625" style="1"/>
    <col min="997" max="997" width="10.5703125" style="1" customWidth="1"/>
    <col min="998" max="998" width="58.42578125" style="1" customWidth="1"/>
    <col min="999" max="1004" width="15.5703125" style="1" customWidth="1"/>
    <col min="1005" max="1252" width="9.140625" style="1"/>
    <col min="1253" max="1253" width="10.5703125" style="1" customWidth="1"/>
    <col min="1254" max="1254" width="58.42578125" style="1" customWidth="1"/>
    <col min="1255" max="1260" width="15.5703125" style="1" customWidth="1"/>
    <col min="1261" max="1508" width="9.140625" style="1"/>
    <col min="1509" max="1509" width="10.5703125" style="1" customWidth="1"/>
    <col min="1510" max="1510" width="58.42578125" style="1" customWidth="1"/>
    <col min="1511" max="1516" width="15.5703125" style="1" customWidth="1"/>
    <col min="1517" max="1764" width="9.140625" style="1"/>
    <col min="1765" max="1765" width="10.5703125" style="1" customWidth="1"/>
    <col min="1766" max="1766" width="58.42578125" style="1" customWidth="1"/>
    <col min="1767" max="1772" width="15.5703125" style="1" customWidth="1"/>
    <col min="1773" max="2020" width="9.140625" style="1"/>
    <col min="2021" max="2021" width="10.5703125" style="1" customWidth="1"/>
    <col min="2022" max="2022" width="58.42578125" style="1" customWidth="1"/>
    <col min="2023" max="2028" width="15.5703125" style="1" customWidth="1"/>
    <col min="2029" max="2276" width="9.140625" style="1"/>
    <col min="2277" max="2277" width="10.5703125" style="1" customWidth="1"/>
    <col min="2278" max="2278" width="58.42578125" style="1" customWidth="1"/>
    <col min="2279" max="2284" width="15.5703125" style="1" customWidth="1"/>
    <col min="2285" max="2532" width="9.140625" style="1"/>
    <col min="2533" max="2533" width="10.5703125" style="1" customWidth="1"/>
    <col min="2534" max="2534" width="58.42578125" style="1" customWidth="1"/>
    <col min="2535" max="2540" width="15.5703125" style="1" customWidth="1"/>
    <col min="2541" max="2788" width="9.140625" style="1"/>
    <col min="2789" max="2789" width="10.5703125" style="1" customWidth="1"/>
    <col min="2790" max="2790" width="58.42578125" style="1" customWidth="1"/>
    <col min="2791" max="2796" width="15.5703125" style="1" customWidth="1"/>
    <col min="2797" max="3044" width="9.140625" style="1"/>
    <col min="3045" max="3045" width="10.5703125" style="1" customWidth="1"/>
    <col min="3046" max="3046" width="58.42578125" style="1" customWidth="1"/>
    <col min="3047" max="3052" width="15.5703125" style="1" customWidth="1"/>
    <col min="3053" max="3300" width="9.140625" style="1"/>
    <col min="3301" max="3301" width="10.5703125" style="1" customWidth="1"/>
    <col min="3302" max="3302" width="58.42578125" style="1" customWidth="1"/>
    <col min="3303" max="3308" width="15.5703125" style="1" customWidth="1"/>
    <col min="3309" max="3556" width="9.140625" style="1"/>
    <col min="3557" max="3557" width="10.5703125" style="1" customWidth="1"/>
    <col min="3558" max="3558" width="58.42578125" style="1" customWidth="1"/>
    <col min="3559" max="3564" width="15.5703125" style="1" customWidth="1"/>
    <col min="3565" max="3812" width="9.140625" style="1"/>
    <col min="3813" max="3813" width="10.5703125" style="1" customWidth="1"/>
    <col min="3814" max="3814" width="58.42578125" style="1" customWidth="1"/>
    <col min="3815" max="3820" width="15.5703125" style="1" customWidth="1"/>
    <col min="3821" max="4068" width="9.140625" style="1"/>
    <col min="4069" max="4069" width="10.5703125" style="1" customWidth="1"/>
    <col min="4070" max="4070" width="58.42578125" style="1" customWidth="1"/>
    <col min="4071" max="4076" width="15.5703125" style="1" customWidth="1"/>
    <col min="4077" max="4324" width="9.140625" style="1"/>
    <col min="4325" max="4325" width="10.5703125" style="1" customWidth="1"/>
    <col min="4326" max="4326" width="58.42578125" style="1" customWidth="1"/>
    <col min="4327" max="4332" width="15.5703125" style="1" customWidth="1"/>
    <col min="4333" max="4580" width="9.140625" style="1"/>
    <col min="4581" max="4581" width="10.5703125" style="1" customWidth="1"/>
    <col min="4582" max="4582" width="58.42578125" style="1" customWidth="1"/>
    <col min="4583" max="4588" width="15.5703125" style="1" customWidth="1"/>
    <col min="4589" max="4836" width="9.140625" style="1"/>
    <col min="4837" max="4837" width="10.5703125" style="1" customWidth="1"/>
    <col min="4838" max="4838" width="58.42578125" style="1" customWidth="1"/>
    <col min="4839" max="4844" width="15.5703125" style="1" customWidth="1"/>
    <col min="4845" max="5092" width="9.140625" style="1"/>
    <col min="5093" max="5093" width="10.5703125" style="1" customWidth="1"/>
    <col min="5094" max="5094" width="58.42578125" style="1" customWidth="1"/>
    <col min="5095" max="5100" width="15.5703125" style="1" customWidth="1"/>
    <col min="5101" max="5348" width="9.140625" style="1"/>
    <col min="5349" max="5349" width="10.5703125" style="1" customWidth="1"/>
    <col min="5350" max="5350" width="58.42578125" style="1" customWidth="1"/>
    <col min="5351" max="5356" width="15.5703125" style="1" customWidth="1"/>
    <col min="5357" max="5604" width="9.140625" style="1"/>
    <col min="5605" max="5605" width="10.5703125" style="1" customWidth="1"/>
    <col min="5606" max="5606" width="58.42578125" style="1" customWidth="1"/>
    <col min="5607" max="5612" width="15.5703125" style="1" customWidth="1"/>
    <col min="5613" max="5860" width="9.140625" style="1"/>
    <col min="5861" max="5861" width="10.5703125" style="1" customWidth="1"/>
    <col min="5862" max="5862" width="58.42578125" style="1" customWidth="1"/>
    <col min="5863" max="5868" width="15.5703125" style="1" customWidth="1"/>
    <col min="5869" max="6116" width="9.140625" style="1"/>
    <col min="6117" max="6117" width="10.5703125" style="1" customWidth="1"/>
    <col min="6118" max="6118" width="58.42578125" style="1" customWidth="1"/>
    <col min="6119" max="6124" width="15.5703125" style="1" customWidth="1"/>
    <col min="6125" max="6372" width="9.140625" style="1"/>
    <col min="6373" max="6373" width="10.5703125" style="1" customWidth="1"/>
    <col min="6374" max="6374" width="58.42578125" style="1" customWidth="1"/>
    <col min="6375" max="6380" width="15.5703125" style="1" customWidth="1"/>
    <col min="6381" max="6628" width="9.140625" style="1"/>
    <col min="6629" max="6629" width="10.5703125" style="1" customWidth="1"/>
    <col min="6630" max="6630" width="58.42578125" style="1" customWidth="1"/>
    <col min="6631" max="6636" width="15.5703125" style="1" customWidth="1"/>
    <col min="6637" max="6884" width="9.140625" style="1"/>
    <col min="6885" max="6885" width="10.5703125" style="1" customWidth="1"/>
    <col min="6886" max="6886" width="58.42578125" style="1" customWidth="1"/>
    <col min="6887" max="6892" width="15.5703125" style="1" customWidth="1"/>
    <col min="6893" max="7140" width="9.140625" style="1"/>
    <col min="7141" max="7141" width="10.5703125" style="1" customWidth="1"/>
    <col min="7142" max="7142" width="58.42578125" style="1" customWidth="1"/>
    <col min="7143" max="7148" width="15.5703125" style="1" customWidth="1"/>
    <col min="7149" max="7396" width="9.140625" style="1"/>
    <col min="7397" max="7397" width="10.5703125" style="1" customWidth="1"/>
    <col min="7398" max="7398" width="58.42578125" style="1" customWidth="1"/>
    <col min="7399" max="7404" width="15.5703125" style="1" customWidth="1"/>
    <col min="7405" max="7652" width="9.140625" style="1"/>
    <col min="7653" max="7653" width="10.5703125" style="1" customWidth="1"/>
    <col min="7654" max="7654" width="58.42578125" style="1" customWidth="1"/>
    <col min="7655" max="7660" width="15.5703125" style="1" customWidth="1"/>
    <col min="7661" max="7908" width="9.140625" style="1"/>
    <col min="7909" max="7909" width="10.5703125" style="1" customWidth="1"/>
    <col min="7910" max="7910" width="58.42578125" style="1" customWidth="1"/>
    <col min="7911" max="7916" width="15.5703125" style="1" customWidth="1"/>
    <col min="7917" max="8164" width="9.140625" style="1"/>
    <col min="8165" max="8165" width="10.5703125" style="1" customWidth="1"/>
    <col min="8166" max="8166" width="58.42578125" style="1" customWidth="1"/>
    <col min="8167" max="8172" width="15.5703125" style="1" customWidth="1"/>
    <col min="8173" max="8420" width="9.140625" style="1"/>
    <col min="8421" max="8421" width="10.5703125" style="1" customWidth="1"/>
    <col min="8422" max="8422" width="58.42578125" style="1" customWidth="1"/>
    <col min="8423" max="8428" width="15.5703125" style="1" customWidth="1"/>
    <col min="8429" max="8676" width="9.140625" style="1"/>
    <col min="8677" max="8677" width="10.5703125" style="1" customWidth="1"/>
    <col min="8678" max="8678" width="58.42578125" style="1" customWidth="1"/>
    <col min="8679" max="8684" width="15.5703125" style="1" customWidth="1"/>
    <col min="8685" max="8932" width="9.140625" style="1"/>
    <col min="8933" max="8933" width="10.5703125" style="1" customWidth="1"/>
    <col min="8934" max="8934" width="58.42578125" style="1" customWidth="1"/>
    <col min="8935" max="8940" width="15.5703125" style="1" customWidth="1"/>
    <col min="8941" max="9188" width="9.140625" style="1"/>
    <col min="9189" max="9189" width="10.5703125" style="1" customWidth="1"/>
    <col min="9190" max="9190" width="58.42578125" style="1" customWidth="1"/>
    <col min="9191" max="9196" width="15.5703125" style="1" customWidth="1"/>
    <col min="9197" max="9444" width="9.140625" style="1"/>
    <col min="9445" max="9445" width="10.5703125" style="1" customWidth="1"/>
    <col min="9446" max="9446" width="58.42578125" style="1" customWidth="1"/>
    <col min="9447" max="9452" width="15.5703125" style="1" customWidth="1"/>
    <col min="9453" max="9700" width="9.140625" style="1"/>
    <col min="9701" max="9701" width="10.5703125" style="1" customWidth="1"/>
    <col min="9702" max="9702" width="58.42578125" style="1" customWidth="1"/>
    <col min="9703" max="9708" width="15.5703125" style="1" customWidth="1"/>
    <col min="9709" max="9956" width="9.140625" style="1"/>
    <col min="9957" max="9957" width="10.5703125" style="1" customWidth="1"/>
    <col min="9958" max="9958" width="58.42578125" style="1" customWidth="1"/>
    <col min="9959" max="9964" width="15.5703125" style="1" customWidth="1"/>
    <col min="9965" max="10212" width="9.140625" style="1"/>
    <col min="10213" max="10213" width="10.5703125" style="1" customWidth="1"/>
    <col min="10214" max="10214" width="58.42578125" style="1" customWidth="1"/>
    <col min="10215" max="10220" width="15.5703125" style="1" customWidth="1"/>
    <col min="10221" max="10468" width="9.140625" style="1"/>
    <col min="10469" max="10469" width="10.5703125" style="1" customWidth="1"/>
    <col min="10470" max="10470" width="58.42578125" style="1" customWidth="1"/>
    <col min="10471" max="10476" width="15.5703125" style="1" customWidth="1"/>
    <col min="10477" max="10724" width="9.140625" style="1"/>
    <col min="10725" max="10725" width="10.5703125" style="1" customWidth="1"/>
    <col min="10726" max="10726" width="58.42578125" style="1" customWidth="1"/>
    <col min="10727" max="10732" width="15.5703125" style="1" customWidth="1"/>
    <col min="10733" max="10980" width="9.140625" style="1"/>
    <col min="10981" max="10981" width="10.5703125" style="1" customWidth="1"/>
    <col min="10982" max="10982" width="58.42578125" style="1" customWidth="1"/>
    <col min="10983" max="10988" width="15.5703125" style="1" customWidth="1"/>
    <col min="10989" max="11236" width="9.140625" style="1"/>
    <col min="11237" max="11237" width="10.5703125" style="1" customWidth="1"/>
    <col min="11238" max="11238" width="58.42578125" style="1" customWidth="1"/>
    <col min="11239" max="11244" width="15.5703125" style="1" customWidth="1"/>
    <col min="11245" max="11492" width="9.140625" style="1"/>
    <col min="11493" max="11493" width="10.5703125" style="1" customWidth="1"/>
    <col min="11494" max="11494" width="58.42578125" style="1" customWidth="1"/>
    <col min="11495" max="11500" width="15.5703125" style="1" customWidth="1"/>
    <col min="11501" max="11748" width="9.140625" style="1"/>
    <col min="11749" max="11749" width="10.5703125" style="1" customWidth="1"/>
    <col min="11750" max="11750" width="58.42578125" style="1" customWidth="1"/>
    <col min="11751" max="11756" width="15.5703125" style="1" customWidth="1"/>
    <col min="11757" max="12004" width="9.140625" style="1"/>
    <col min="12005" max="12005" width="10.5703125" style="1" customWidth="1"/>
    <col min="12006" max="12006" width="58.42578125" style="1" customWidth="1"/>
    <col min="12007" max="12012" width="15.5703125" style="1" customWidth="1"/>
    <col min="12013" max="12260" width="9.140625" style="1"/>
    <col min="12261" max="12261" width="10.5703125" style="1" customWidth="1"/>
    <col min="12262" max="12262" width="58.42578125" style="1" customWidth="1"/>
    <col min="12263" max="12268" width="15.5703125" style="1" customWidth="1"/>
    <col min="12269" max="12516" width="9.140625" style="1"/>
    <col min="12517" max="12517" width="10.5703125" style="1" customWidth="1"/>
    <col min="12518" max="12518" width="58.42578125" style="1" customWidth="1"/>
    <col min="12519" max="12524" width="15.5703125" style="1" customWidth="1"/>
    <col min="12525" max="12772" width="9.140625" style="1"/>
    <col min="12773" max="12773" width="10.5703125" style="1" customWidth="1"/>
    <col min="12774" max="12774" width="58.42578125" style="1" customWidth="1"/>
    <col min="12775" max="12780" width="15.5703125" style="1" customWidth="1"/>
    <col min="12781" max="13028" width="9.140625" style="1"/>
    <col min="13029" max="13029" width="10.5703125" style="1" customWidth="1"/>
    <col min="13030" max="13030" width="58.42578125" style="1" customWidth="1"/>
    <col min="13031" max="13036" width="15.5703125" style="1" customWidth="1"/>
    <col min="13037" max="13284" width="9.140625" style="1"/>
    <col min="13285" max="13285" width="10.5703125" style="1" customWidth="1"/>
    <col min="13286" max="13286" width="58.42578125" style="1" customWidth="1"/>
    <col min="13287" max="13292" width="15.5703125" style="1" customWidth="1"/>
    <col min="13293" max="13540" width="9.140625" style="1"/>
    <col min="13541" max="13541" width="10.5703125" style="1" customWidth="1"/>
    <col min="13542" max="13542" width="58.42578125" style="1" customWidth="1"/>
    <col min="13543" max="13548" width="15.5703125" style="1" customWidth="1"/>
    <col min="13549" max="13796" width="9.140625" style="1"/>
    <col min="13797" max="13797" width="10.5703125" style="1" customWidth="1"/>
    <col min="13798" max="13798" width="58.42578125" style="1" customWidth="1"/>
    <col min="13799" max="13804" width="15.5703125" style="1" customWidth="1"/>
    <col min="13805" max="14052" width="9.140625" style="1"/>
    <col min="14053" max="14053" width="10.5703125" style="1" customWidth="1"/>
    <col min="14054" max="14054" width="58.42578125" style="1" customWidth="1"/>
    <col min="14055" max="14060" width="15.5703125" style="1" customWidth="1"/>
    <col min="14061" max="14308" width="9.140625" style="1"/>
    <col min="14309" max="14309" width="10.5703125" style="1" customWidth="1"/>
    <col min="14310" max="14310" width="58.42578125" style="1" customWidth="1"/>
    <col min="14311" max="14316" width="15.5703125" style="1" customWidth="1"/>
    <col min="14317" max="14564" width="9.140625" style="1"/>
    <col min="14565" max="14565" width="10.5703125" style="1" customWidth="1"/>
    <col min="14566" max="14566" width="58.42578125" style="1" customWidth="1"/>
    <col min="14567" max="14572" width="15.5703125" style="1" customWidth="1"/>
    <col min="14573" max="14820" width="9.140625" style="1"/>
    <col min="14821" max="14821" width="10.5703125" style="1" customWidth="1"/>
    <col min="14822" max="14822" width="58.42578125" style="1" customWidth="1"/>
    <col min="14823" max="14828" width="15.5703125" style="1" customWidth="1"/>
    <col min="14829" max="15076" width="9.140625" style="1"/>
    <col min="15077" max="15077" width="10.5703125" style="1" customWidth="1"/>
    <col min="15078" max="15078" width="58.42578125" style="1" customWidth="1"/>
    <col min="15079" max="15084" width="15.5703125" style="1" customWidth="1"/>
    <col min="15085" max="15332" width="9.140625" style="1"/>
    <col min="15333" max="15333" width="10.5703125" style="1" customWidth="1"/>
    <col min="15334" max="15334" width="58.42578125" style="1" customWidth="1"/>
    <col min="15335" max="15340" width="15.5703125" style="1" customWidth="1"/>
    <col min="15341" max="15588" width="9.140625" style="1"/>
    <col min="15589" max="15589" width="10.5703125" style="1" customWidth="1"/>
    <col min="15590" max="15590" width="58.42578125" style="1" customWidth="1"/>
    <col min="15591" max="15596" width="15.5703125" style="1" customWidth="1"/>
    <col min="15597" max="15844" width="9.140625" style="1"/>
    <col min="15845" max="15845" width="10.5703125" style="1" customWidth="1"/>
    <col min="15846" max="15846" width="58.42578125" style="1" customWidth="1"/>
    <col min="15847" max="15852" width="15.5703125" style="1" customWidth="1"/>
    <col min="15853" max="16100" width="9.140625" style="1"/>
    <col min="16101" max="16101" width="10.5703125" style="1" customWidth="1"/>
    <col min="16102" max="16102" width="58.42578125" style="1" customWidth="1"/>
    <col min="16103" max="16108" width="15.5703125" style="1" customWidth="1"/>
    <col min="16109" max="16384" width="9.140625" style="1"/>
  </cols>
  <sheetData>
    <row r="1" spans="1:8" ht="45" customHeight="1" x14ac:dyDescent="0.25">
      <c r="A1" s="54" t="s">
        <v>120</v>
      </c>
      <c r="B1" s="55"/>
      <c r="C1" s="55"/>
      <c r="D1" s="55"/>
      <c r="E1" s="55"/>
      <c r="F1" s="55"/>
      <c r="G1" s="55"/>
      <c r="H1" s="56"/>
    </row>
    <row r="2" spans="1:8" ht="80.099999999999994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9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4</v>
      </c>
      <c r="F3" s="3">
        <v>6</v>
      </c>
      <c r="G3" s="3">
        <v>7</v>
      </c>
      <c r="H3" s="3">
        <v>7</v>
      </c>
    </row>
    <row r="4" spans="1:8" ht="20.100000000000001" customHeight="1" x14ac:dyDescent="0.25">
      <c r="A4" s="50" t="s">
        <v>103</v>
      </c>
      <c r="B4" s="50"/>
      <c r="C4" s="6" t="s">
        <v>95</v>
      </c>
      <c r="D4" s="6">
        <v>2692661.9200000004</v>
      </c>
      <c r="E4" s="6">
        <v>3181385.41</v>
      </c>
      <c r="F4" s="6">
        <v>2900725.4799999995</v>
      </c>
      <c r="G4" s="6" t="str">
        <f t="shared" ref="G4:H4" si="0">G5</f>
        <v>-</v>
      </c>
      <c r="H4" s="6">
        <f t="shared" si="0"/>
        <v>91.178059435433184</v>
      </c>
    </row>
    <row r="5" spans="1:8" ht="20.100000000000001" customHeight="1" x14ac:dyDescent="0.25">
      <c r="A5" s="4">
        <v>6</v>
      </c>
      <c r="B5" s="5" t="s">
        <v>8</v>
      </c>
      <c r="C5" s="6" t="s">
        <v>95</v>
      </c>
      <c r="D5" s="6">
        <v>2692661.9200000004</v>
      </c>
      <c r="E5" s="6">
        <v>3181385.41</v>
      </c>
      <c r="F5" s="6">
        <v>2900725.4799999995</v>
      </c>
      <c r="G5" s="6" t="s">
        <v>95</v>
      </c>
      <c r="H5" s="6">
        <f>(F5/E5)*100</f>
        <v>91.178059435433184</v>
      </c>
    </row>
    <row r="6" spans="1:8" ht="20.100000000000001" customHeight="1" x14ac:dyDescent="0.25">
      <c r="A6" s="4">
        <v>63</v>
      </c>
      <c r="B6" s="7" t="s">
        <v>9</v>
      </c>
      <c r="C6" s="6" t="s">
        <v>95</v>
      </c>
      <c r="D6" s="6">
        <v>2197272.69</v>
      </c>
      <c r="E6" s="6">
        <v>2619727.73</v>
      </c>
      <c r="F6" s="6">
        <v>2447122.04</v>
      </c>
      <c r="G6" s="6" t="s">
        <v>95</v>
      </c>
      <c r="H6" s="6">
        <f t="shared" ref="H6:H34" si="1">(F6/E6)*100</f>
        <v>93.411311869420871</v>
      </c>
    </row>
    <row r="7" spans="1:8" ht="30" x14ac:dyDescent="0.25">
      <c r="A7" s="4">
        <v>636</v>
      </c>
      <c r="B7" s="7" t="s">
        <v>10</v>
      </c>
      <c r="C7" s="6" t="s">
        <v>95</v>
      </c>
      <c r="D7" s="6"/>
      <c r="E7" s="6"/>
      <c r="F7" s="6">
        <v>2320573.17</v>
      </c>
      <c r="G7" s="6" t="s">
        <v>95</v>
      </c>
      <c r="H7" s="6" t="e">
        <f t="shared" si="1"/>
        <v>#DIV/0!</v>
      </c>
    </row>
    <row r="8" spans="1:8" ht="32.1" customHeight="1" x14ac:dyDescent="0.25">
      <c r="A8" s="5">
        <v>6361</v>
      </c>
      <c r="B8" s="7" t="s">
        <v>11</v>
      </c>
      <c r="C8" s="6" t="s">
        <v>95</v>
      </c>
      <c r="D8" s="6"/>
      <c r="E8" s="6"/>
      <c r="F8" s="6">
        <v>2315668.0299999998</v>
      </c>
      <c r="G8" s="6" t="s">
        <v>95</v>
      </c>
      <c r="H8" s="6" t="e">
        <f t="shared" si="1"/>
        <v>#DIV/0!</v>
      </c>
    </row>
    <row r="9" spans="1:8" ht="32.1" customHeight="1" x14ac:dyDescent="0.25">
      <c r="A9" s="7">
        <v>6362</v>
      </c>
      <c r="B9" s="7" t="s">
        <v>12</v>
      </c>
      <c r="C9" s="6" t="s">
        <v>95</v>
      </c>
      <c r="D9" s="6"/>
      <c r="E9" s="6"/>
      <c r="F9" s="6">
        <v>4905.1399999999994</v>
      </c>
      <c r="G9" s="6" t="s">
        <v>95</v>
      </c>
      <c r="H9" s="6" t="e">
        <f t="shared" si="1"/>
        <v>#DIV/0!</v>
      </c>
    </row>
    <row r="10" spans="1:8" ht="20.100000000000001" customHeight="1" x14ac:dyDescent="0.25">
      <c r="A10" s="9">
        <v>638</v>
      </c>
      <c r="B10" s="7" t="s">
        <v>13</v>
      </c>
      <c r="C10" s="6" t="s">
        <v>95</v>
      </c>
      <c r="D10" s="6">
        <v>0</v>
      </c>
      <c r="E10" s="6">
        <v>0</v>
      </c>
      <c r="F10" s="6">
        <v>476</v>
      </c>
      <c r="G10" s="6" t="s">
        <v>95</v>
      </c>
      <c r="H10" s="6" t="e">
        <f t="shared" si="1"/>
        <v>#DIV/0!</v>
      </c>
    </row>
    <row r="11" spans="1:8" ht="20.100000000000001" customHeight="1" x14ac:dyDescent="0.25">
      <c r="A11" s="7">
        <v>6381</v>
      </c>
      <c r="B11" s="7" t="s">
        <v>14</v>
      </c>
      <c r="C11" s="6" t="s">
        <v>95</v>
      </c>
      <c r="D11" s="6"/>
      <c r="E11" s="6"/>
      <c r="F11" s="6">
        <v>476</v>
      </c>
      <c r="G11" s="6" t="s">
        <v>95</v>
      </c>
      <c r="H11" s="6" t="e">
        <f t="shared" si="1"/>
        <v>#DIV/0!</v>
      </c>
    </row>
    <row r="12" spans="1:8" ht="20.100000000000001" customHeight="1" x14ac:dyDescent="0.25">
      <c r="A12" s="4">
        <v>639</v>
      </c>
      <c r="B12" s="7" t="s">
        <v>15</v>
      </c>
      <c r="C12" s="6" t="s">
        <v>95</v>
      </c>
      <c r="D12" s="6"/>
      <c r="E12" s="6"/>
      <c r="F12" s="6">
        <v>126072.87000000002</v>
      </c>
      <c r="G12" s="6" t="s">
        <v>95</v>
      </c>
      <c r="H12" s="6" t="e">
        <f t="shared" si="1"/>
        <v>#DIV/0!</v>
      </c>
    </row>
    <row r="13" spans="1:8" ht="20.100000000000001" customHeight="1" x14ac:dyDescent="0.25">
      <c r="A13" s="5">
        <v>6391</v>
      </c>
      <c r="B13" s="7" t="s">
        <v>16</v>
      </c>
      <c r="C13" s="6" t="s">
        <v>95</v>
      </c>
      <c r="D13" s="6"/>
      <c r="E13" s="6"/>
      <c r="F13" s="6">
        <v>17512.310000000001</v>
      </c>
      <c r="G13" s="6" t="s">
        <v>95</v>
      </c>
      <c r="H13" s="6" t="e">
        <f t="shared" si="1"/>
        <v>#DIV/0!</v>
      </c>
    </row>
    <row r="14" spans="1:8" ht="32.1" customHeight="1" x14ac:dyDescent="0.25">
      <c r="A14" s="5">
        <v>6393</v>
      </c>
      <c r="B14" s="7" t="s">
        <v>17</v>
      </c>
      <c r="C14" s="6" t="s">
        <v>95</v>
      </c>
      <c r="D14" s="6"/>
      <c r="E14" s="6"/>
      <c r="F14" s="6">
        <v>108560.56000000003</v>
      </c>
      <c r="G14" s="6" t="s">
        <v>95</v>
      </c>
      <c r="H14" s="6" t="e">
        <f t="shared" si="1"/>
        <v>#DIV/0!</v>
      </c>
    </row>
    <row r="15" spans="1:8" ht="20.100000000000001" customHeight="1" x14ac:dyDescent="0.25">
      <c r="A15" s="4">
        <v>64</v>
      </c>
      <c r="B15" s="10" t="s">
        <v>18</v>
      </c>
      <c r="C15" s="6" t="s">
        <v>95</v>
      </c>
      <c r="D15" s="6">
        <v>1.33</v>
      </c>
      <c r="E15" s="6">
        <v>1</v>
      </c>
      <c r="F15" s="6">
        <v>0.03</v>
      </c>
      <c r="G15" s="6" t="s">
        <v>95</v>
      </c>
      <c r="H15" s="6">
        <f t="shared" si="1"/>
        <v>3</v>
      </c>
    </row>
    <row r="16" spans="1:8" ht="20.100000000000001" customHeight="1" x14ac:dyDescent="0.25">
      <c r="A16" s="4">
        <v>641</v>
      </c>
      <c r="B16" s="10" t="s">
        <v>19</v>
      </c>
      <c r="C16" s="6" t="s">
        <v>95</v>
      </c>
      <c r="D16" s="6"/>
      <c r="E16" s="6"/>
      <c r="F16" s="6">
        <v>0.03</v>
      </c>
      <c r="G16" s="6" t="s">
        <v>95</v>
      </c>
      <c r="H16" s="6" t="e">
        <f t="shared" si="1"/>
        <v>#DIV/0!</v>
      </c>
    </row>
    <row r="17" spans="1:8" ht="20.100000000000001" customHeight="1" x14ac:dyDescent="0.25">
      <c r="A17" s="5">
        <v>6413</v>
      </c>
      <c r="B17" s="7" t="s">
        <v>20</v>
      </c>
      <c r="C17" s="6" t="s">
        <v>95</v>
      </c>
      <c r="D17" s="6"/>
      <c r="E17" s="6"/>
      <c r="F17" s="6">
        <v>0.03</v>
      </c>
      <c r="G17" s="6" t="s">
        <v>95</v>
      </c>
      <c r="H17" s="6" t="e">
        <f t="shared" si="1"/>
        <v>#DIV/0!</v>
      </c>
    </row>
    <row r="18" spans="1:8" ht="32.1" customHeight="1" x14ac:dyDescent="0.25">
      <c r="A18" s="4">
        <v>65</v>
      </c>
      <c r="B18" s="7" t="s">
        <v>21</v>
      </c>
      <c r="C18" s="6" t="s">
        <v>95</v>
      </c>
      <c r="D18" s="6">
        <v>97390.69</v>
      </c>
      <c r="E18" s="6">
        <v>52714.93</v>
      </c>
      <c r="F18" s="6">
        <v>45240.69</v>
      </c>
      <c r="G18" s="6" t="s">
        <v>95</v>
      </c>
      <c r="H18" s="6">
        <f t="shared" si="1"/>
        <v>85.821398226271</v>
      </c>
    </row>
    <row r="19" spans="1:8" ht="20.100000000000001" customHeight="1" x14ac:dyDescent="0.25">
      <c r="A19" s="4">
        <v>652</v>
      </c>
      <c r="B19" s="11" t="s">
        <v>22</v>
      </c>
      <c r="C19" s="6" t="s">
        <v>95</v>
      </c>
      <c r="D19" s="6"/>
      <c r="E19" s="6"/>
      <c r="F19" s="6">
        <v>45240.69</v>
      </c>
      <c r="G19" s="6" t="s">
        <v>95</v>
      </c>
      <c r="H19" s="6" t="e">
        <f t="shared" si="1"/>
        <v>#DIV/0!</v>
      </c>
    </row>
    <row r="20" spans="1:8" ht="20.100000000000001" customHeight="1" x14ac:dyDescent="0.25">
      <c r="A20" s="5">
        <v>6526</v>
      </c>
      <c r="B20" s="10" t="s">
        <v>23</v>
      </c>
      <c r="C20" s="6" t="s">
        <v>95</v>
      </c>
      <c r="D20" s="6"/>
      <c r="E20" s="6"/>
      <c r="F20" s="6">
        <v>45240.69</v>
      </c>
      <c r="G20" s="6" t="s">
        <v>95</v>
      </c>
      <c r="H20" s="6" t="e">
        <f t="shared" si="1"/>
        <v>#DIV/0!</v>
      </c>
    </row>
    <row r="21" spans="1:8" ht="32.1" customHeight="1" x14ac:dyDescent="0.25">
      <c r="A21" s="4">
        <v>66</v>
      </c>
      <c r="B21" s="7" t="s">
        <v>24</v>
      </c>
      <c r="C21" s="6" t="s">
        <v>95</v>
      </c>
      <c r="D21" s="6">
        <v>27075.45</v>
      </c>
      <c r="E21" s="6">
        <v>25171</v>
      </c>
      <c r="F21" s="6">
        <v>13217.86</v>
      </c>
      <c r="G21" s="6" t="s">
        <v>95</v>
      </c>
      <c r="H21" s="6">
        <f t="shared" si="1"/>
        <v>52.512256167812168</v>
      </c>
    </row>
    <row r="22" spans="1:8" ht="20.100000000000001" customHeight="1" x14ac:dyDescent="0.25">
      <c r="A22" s="4">
        <v>661</v>
      </c>
      <c r="B22" s="7" t="s">
        <v>25</v>
      </c>
      <c r="C22" s="6" t="s">
        <v>95</v>
      </c>
      <c r="D22" s="6"/>
      <c r="E22" s="6"/>
      <c r="F22" s="6">
        <v>7402.9500000000007</v>
      </c>
      <c r="G22" s="6" t="s">
        <v>95</v>
      </c>
      <c r="H22" s="6" t="e">
        <f t="shared" si="1"/>
        <v>#DIV/0!</v>
      </c>
    </row>
    <row r="23" spans="1:8" ht="20.100000000000001" customHeight="1" x14ac:dyDescent="0.25">
      <c r="A23" s="5">
        <v>6614</v>
      </c>
      <c r="B23" s="11" t="s">
        <v>26</v>
      </c>
      <c r="C23" s="6" t="s">
        <v>95</v>
      </c>
      <c r="D23" s="6"/>
      <c r="E23" s="6"/>
      <c r="F23" s="6">
        <v>341</v>
      </c>
      <c r="G23" s="6" t="s">
        <v>95</v>
      </c>
      <c r="H23" s="6" t="e">
        <f t="shared" si="1"/>
        <v>#DIV/0!</v>
      </c>
    </row>
    <row r="24" spans="1:8" ht="20.100000000000001" customHeight="1" x14ac:dyDescent="0.25">
      <c r="A24" s="5">
        <v>6615</v>
      </c>
      <c r="B24" s="11" t="s">
        <v>27</v>
      </c>
      <c r="C24" s="6" t="s">
        <v>95</v>
      </c>
      <c r="D24" s="6"/>
      <c r="E24" s="6"/>
      <c r="F24" s="6">
        <v>7061.9500000000007</v>
      </c>
      <c r="G24" s="6" t="s">
        <v>95</v>
      </c>
      <c r="H24" s="6" t="e">
        <f t="shared" si="1"/>
        <v>#DIV/0!</v>
      </c>
    </row>
    <row r="25" spans="1:8" ht="20.100000000000001" customHeight="1" x14ac:dyDescent="0.25">
      <c r="A25" s="4">
        <v>663</v>
      </c>
      <c r="B25" s="7" t="s">
        <v>28</v>
      </c>
      <c r="C25" s="6" t="s">
        <v>95</v>
      </c>
      <c r="D25" s="6"/>
      <c r="E25" s="6"/>
      <c r="F25" s="6">
        <v>5814.91</v>
      </c>
      <c r="G25" s="6" t="s">
        <v>95</v>
      </c>
      <c r="H25" s="6" t="e">
        <f t="shared" si="1"/>
        <v>#DIV/0!</v>
      </c>
    </row>
    <row r="26" spans="1:8" ht="20.100000000000001" customHeight="1" x14ac:dyDescent="0.25">
      <c r="A26" s="12">
        <v>6631</v>
      </c>
      <c r="B26" s="11" t="s">
        <v>29</v>
      </c>
      <c r="C26" s="6" t="s">
        <v>95</v>
      </c>
      <c r="D26" s="6"/>
      <c r="E26" s="6"/>
      <c r="F26" s="6">
        <v>435</v>
      </c>
      <c r="G26" s="6" t="s">
        <v>95</v>
      </c>
      <c r="H26" s="6" t="e">
        <f t="shared" si="1"/>
        <v>#DIV/0!</v>
      </c>
    </row>
    <row r="27" spans="1:8" ht="20.100000000000001" customHeight="1" x14ac:dyDescent="0.25">
      <c r="A27" s="12">
        <v>6632</v>
      </c>
      <c r="B27" s="11" t="s">
        <v>30</v>
      </c>
      <c r="C27" s="6" t="s">
        <v>95</v>
      </c>
      <c r="D27" s="6"/>
      <c r="E27" s="6"/>
      <c r="F27" s="6">
        <v>5379.91</v>
      </c>
      <c r="G27" s="6" t="s">
        <v>95</v>
      </c>
      <c r="H27" s="6" t="e">
        <f t="shared" si="1"/>
        <v>#DIV/0!</v>
      </c>
    </row>
    <row r="28" spans="1:8" ht="30" x14ac:dyDescent="0.25">
      <c r="A28" s="4">
        <v>67</v>
      </c>
      <c r="B28" s="7" t="s">
        <v>31</v>
      </c>
      <c r="C28" s="6" t="s">
        <v>95</v>
      </c>
      <c r="D28" s="6">
        <v>369594.53</v>
      </c>
      <c r="E28" s="6">
        <v>481770.75</v>
      </c>
      <c r="F28" s="6">
        <v>394033.94</v>
      </c>
      <c r="G28" s="6" t="s">
        <v>95</v>
      </c>
      <c r="H28" s="6">
        <f t="shared" si="1"/>
        <v>81.788680612096115</v>
      </c>
    </row>
    <row r="29" spans="1:8" ht="32.1" customHeight="1" x14ac:dyDescent="0.25">
      <c r="A29" s="4">
        <v>671</v>
      </c>
      <c r="B29" s="7" t="s">
        <v>32</v>
      </c>
      <c r="C29" s="6" t="s">
        <v>95</v>
      </c>
      <c r="D29" s="6"/>
      <c r="E29" s="6"/>
      <c r="F29" s="6">
        <v>394033.94</v>
      </c>
      <c r="G29" s="6" t="s">
        <v>95</v>
      </c>
      <c r="H29" s="6" t="e">
        <f t="shared" si="1"/>
        <v>#DIV/0!</v>
      </c>
    </row>
    <row r="30" spans="1:8" ht="20.100000000000001" customHeight="1" x14ac:dyDescent="0.25">
      <c r="A30" s="7">
        <v>6711</v>
      </c>
      <c r="B30" s="7" t="s">
        <v>33</v>
      </c>
      <c r="C30" s="6" t="s">
        <v>95</v>
      </c>
      <c r="D30" s="6"/>
      <c r="E30" s="6"/>
      <c r="F30" s="6">
        <v>356955.65</v>
      </c>
      <c r="G30" s="6" t="s">
        <v>95</v>
      </c>
      <c r="H30" s="6" t="e">
        <f t="shared" si="1"/>
        <v>#DIV/0!</v>
      </c>
    </row>
    <row r="31" spans="1:8" ht="32.1" customHeight="1" x14ac:dyDescent="0.25">
      <c r="A31" s="5">
        <v>6712</v>
      </c>
      <c r="B31" s="7" t="s">
        <v>34</v>
      </c>
      <c r="C31" s="6" t="s">
        <v>95</v>
      </c>
      <c r="D31" s="6"/>
      <c r="E31" s="6"/>
      <c r="F31" s="6">
        <v>37078.29</v>
      </c>
      <c r="G31" s="6" t="s">
        <v>95</v>
      </c>
      <c r="H31" s="6" t="e">
        <f t="shared" si="1"/>
        <v>#DIV/0!</v>
      </c>
    </row>
    <row r="32" spans="1:8" ht="20.100000000000001" customHeight="1" x14ac:dyDescent="0.25">
      <c r="A32" s="4">
        <v>68</v>
      </c>
      <c r="B32" s="11" t="s">
        <v>35</v>
      </c>
      <c r="C32" s="6" t="s">
        <v>95</v>
      </c>
      <c r="D32" s="6">
        <v>1327.23</v>
      </c>
      <c r="E32" s="6">
        <v>2000</v>
      </c>
      <c r="F32" s="6">
        <v>1110.92</v>
      </c>
      <c r="G32" s="6" t="s">
        <v>95</v>
      </c>
      <c r="H32" s="6">
        <f t="shared" si="1"/>
        <v>55.546000000000006</v>
      </c>
    </row>
    <row r="33" spans="1:8" ht="20.100000000000001" customHeight="1" x14ac:dyDescent="0.25">
      <c r="A33" s="4">
        <v>683</v>
      </c>
      <c r="B33" s="11" t="s">
        <v>36</v>
      </c>
      <c r="C33" s="6" t="s">
        <v>95</v>
      </c>
      <c r="D33" s="6"/>
      <c r="E33" s="6"/>
      <c r="F33" s="6">
        <v>1110.92</v>
      </c>
      <c r="G33" s="6" t="s">
        <v>95</v>
      </c>
      <c r="H33" s="6" t="e">
        <f t="shared" si="1"/>
        <v>#DIV/0!</v>
      </c>
    </row>
    <row r="34" spans="1:8" ht="20.100000000000001" customHeight="1" x14ac:dyDescent="0.25">
      <c r="A34" s="13">
        <v>6831</v>
      </c>
      <c r="B34" s="10" t="s">
        <v>36</v>
      </c>
      <c r="C34" s="6" t="s">
        <v>95</v>
      </c>
      <c r="D34" s="6"/>
      <c r="E34" s="6"/>
      <c r="F34" s="6">
        <v>1110.92</v>
      </c>
      <c r="G34" s="6" t="s">
        <v>95</v>
      </c>
      <c r="H34" s="6" t="e">
        <f t="shared" si="1"/>
        <v>#DIV/0!</v>
      </c>
    </row>
    <row r="35" spans="1:8" ht="15" customHeight="1" x14ac:dyDescent="0.25"/>
    <row r="36" spans="1:8" ht="30" customHeight="1" x14ac:dyDescent="0.25">
      <c r="A36" s="51" t="s">
        <v>96</v>
      </c>
      <c r="B36" s="52"/>
      <c r="C36" s="52"/>
      <c r="D36" s="52"/>
      <c r="E36" s="52"/>
      <c r="F36" s="52"/>
      <c r="G36" s="52"/>
      <c r="H36" s="53"/>
    </row>
    <row r="37" spans="1:8" ht="80.099999999999994" customHeight="1" x14ac:dyDescent="0.25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</row>
    <row r="38" spans="1:8" ht="9" customHeight="1" x14ac:dyDescent="0.25">
      <c r="A38" s="3">
        <v>1</v>
      </c>
      <c r="B38" s="3">
        <v>2</v>
      </c>
      <c r="C38" s="3">
        <v>3</v>
      </c>
      <c r="D38" s="3">
        <v>4</v>
      </c>
      <c r="E38" s="3">
        <v>4</v>
      </c>
      <c r="F38" s="3">
        <v>6</v>
      </c>
      <c r="G38" s="3">
        <v>7</v>
      </c>
      <c r="H38" s="3">
        <v>7</v>
      </c>
    </row>
    <row r="39" spans="1:8" ht="20.100000000000001" customHeight="1" x14ac:dyDescent="0.25">
      <c r="A39" s="4">
        <v>9</v>
      </c>
      <c r="B39" s="5" t="s">
        <v>37</v>
      </c>
      <c r="C39" s="6" t="s">
        <v>95</v>
      </c>
      <c r="D39" s="6">
        <f>D40</f>
        <v>0</v>
      </c>
      <c r="E39" s="6">
        <f t="shared" ref="E39:F40" si="2">E40</f>
        <v>21643.3</v>
      </c>
      <c r="F39" s="6">
        <f t="shared" si="2"/>
        <v>21643.3</v>
      </c>
      <c r="G39" s="6" t="s">
        <v>95</v>
      </c>
      <c r="H39" s="6">
        <f>(F39/E39)*100</f>
        <v>100</v>
      </c>
    </row>
    <row r="40" spans="1:8" ht="20.100000000000001" customHeight="1" x14ac:dyDescent="0.25">
      <c r="A40" s="4">
        <v>92</v>
      </c>
      <c r="B40" s="5" t="s">
        <v>97</v>
      </c>
      <c r="C40" s="6" t="s">
        <v>95</v>
      </c>
      <c r="D40" s="6">
        <f>D41</f>
        <v>0</v>
      </c>
      <c r="E40" s="6">
        <f t="shared" si="2"/>
        <v>21643.3</v>
      </c>
      <c r="F40" s="6">
        <f t="shared" si="2"/>
        <v>21643.3</v>
      </c>
      <c r="G40" s="6" t="s">
        <v>95</v>
      </c>
      <c r="H40" s="6">
        <f t="shared" ref="H40:H42" si="3">(F40/E40)*100</f>
        <v>100</v>
      </c>
    </row>
    <row r="41" spans="1:8" ht="20.100000000000001" customHeight="1" x14ac:dyDescent="0.25">
      <c r="A41" s="4">
        <v>922</v>
      </c>
      <c r="B41" s="5" t="s">
        <v>98</v>
      </c>
      <c r="C41" s="6" t="s">
        <v>95</v>
      </c>
      <c r="D41" s="6">
        <f>SUM(D42:D44)</f>
        <v>0</v>
      </c>
      <c r="E41" s="6">
        <f t="shared" ref="E41:F41" si="4">SUM(E42:E44)</f>
        <v>21643.3</v>
      </c>
      <c r="F41" s="6">
        <f t="shared" si="4"/>
        <v>21643.3</v>
      </c>
      <c r="G41" s="6" t="s">
        <v>95</v>
      </c>
      <c r="H41" s="6">
        <f t="shared" si="3"/>
        <v>100</v>
      </c>
    </row>
    <row r="42" spans="1:8" ht="20.100000000000001" customHeight="1" x14ac:dyDescent="0.25">
      <c r="A42" s="12">
        <v>9222</v>
      </c>
      <c r="B42" s="10" t="s">
        <v>99</v>
      </c>
      <c r="C42" s="6" t="s">
        <v>95</v>
      </c>
      <c r="D42" s="6"/>
      <c r="E42" s="6">
        <v>15975.18</v>
      </c>
      <c r="F42" s="6">
        <v>15975.18</v>
      </c>
      <c r="G42" s="6" t="s">
        <v>95</v>
      </c>
      <c r="H42" s="6">
        <f t="shared" si="3"/>
        <v>100</v>
      </c>
    </row>
    <row r="43" spans="1:8" ht="20.100000000000001" customHeight="1" x14ac:dyDescent="0.25">
      <c r="A43" s="12">
        <v>9222</v>
      </c>
      <c r="B43" s="10" t="s">
        <v>100</v>
      </c>
      <c r="C43" s="6" t="s">
        <v>95</v>
      </c>
      <c r="D43" s="6"/>
      <c r="E43" s="6">
        <v>5577.16</v>
      </c>
      <c r="F43" s="6">
        <v>5577.16</v>
      </c>
      <c r="G43" s="6" t="s">
        <v>95</v>
      </c>
      <c r="H43" s="6">
        <f>(F43/E43)*100</f>
        <v>100</v>
      </c>
    </row>
    <row r="44" spans="1:8" ht="20.100000000000001" customHeight="1" x14ac:dyDescent="0.25">
      <c r="A44" s="12">
        <v>9222</v>
      </c>
      <c r="B44" s="10" t="s">
        <v>101</v>
      </c>
      <c r="C44" s="6" t="s">
        <v>95</v>
      </c>
      <c r="D44" s="6"/>
      <c r="E44" s="6">
        <v>90.96</v>
      </c>
      <c r="F44" s="6">
        <v>90.96</v>
      </c>
      <c r="G44" s="6" t="s">
        <v>95</v>
      </c>
      <c r="H44" s="6">
        <f>(F44/E44)*100</f>
        <v>100</v>
      </c>
    </row>
    <row r="45" spans="1:8" ht="15" customHeight="1" x14ac:dyDescent="0.25">
      <c r="A45" s="16"/>
      <c r="B45" s="16"/>
      <c r="C45" s="17"/>
      <c r="D45" s="17"/>
      <c r="E45" s="17"/>
      <c r="F45" s="17"/>
      <c r="G45" s="17"/>
      <c r="H45" s="17"/>
    </row>
    <row r="46" spans="1:8" ht="45" customHeight="1" x14ac:dyDescent="0.25">
      <c r="A46" s="47" t="s">
        <v>121</v>
      </c>
      <c r="B46" s="48"/>
      <c r="C46" s="48"/>
      <c r="D46" s="48"/>
      <c r="E46" s="48"/>
      <c r="F46" s="48"/>
      <c r="G46" s="48"/>
      <c r="H46" s="49"/>
    </row>
    <row r="47" spans="1:8" ht="80.099999999999994" customHeight="1" x14ac:dyDescent="0.25">
      <c r="A47" s="2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</row>
    <row r="48" spans="1:8" ht="9" customHeight="1" x14ac:dyDescent="0.25">
      <c r="A48" s="3">
        <v>1</v>
      </c>
      <c r="B48" s="3">
        <v>2</v>
      </c>
      <c r="C48" s="3">
        <v>3</v>
      </c>
      <c r="D48" s="3">
        <v>4</v>
      </c>
      <c r="E48" s="3">
        <v>4</v>
      </c>
      <c r="F48" s="3">
        <v>6</v>
      </c>
      <c r="G48" s="3">
        <v>7</v>
      </c>
      <c r="H48" s="3">
        <v>7</v>
      </c>
    </row>
    <row r="49" spans="1:8" ht="20.100000000000001" customHeight="1" x14ac:dyDescent="0.25">
      <c r="A49" s="50" t="s">
        <v>38</v>
      </c>
      <c r="B49" s="50"/>
      <c r="C49" s="6" t="s">
        <v>95</v>
      </c>
      <c r="D49" s="6">
        <v>2723965.89</v>
      </c>
      <c r="E49" s="6">
        <v>3201704.8400000003</v>
      </c>
      <c r="F49" s="6">
        <v>2886409.5500000003</v>
      </c>
      <c r="G49" s="6" t="s">
        <v>95</v>
      </c>
      <c r="H49" s="6">
        <f>(F49/E49)*100</f>
        <v>90.152268689452328</v>
      </c>
    </row>
    <row r="50" spans="1:8" ht="20.100000000000001" customHeight="1" x14ac:dyDescent="0.25">
      <c r="A50" s="15">
        <v>3</v>
      </c>
      <c r="B50" s="18" t="s">
        <v>102</v>
      </c>
      <c r="C50" s="6" t="s">
        <v>95</v>
      </c>
      <c r="D50" s="6">
        <v>2656156.4700000002</v>
      </c>
      <c r="E50" s="6">
        <v>3112379.6100000003</v>
      </c>
      <c r="F50" s="6">
        <v>2836908.06</v>
      </c>
      <c r="G50" s="6" t="s">
        <v>95</v>
      </c>
      <c r="H50" s="6">
        <f t="shared" ref="H50:H111" si="5">(F50/E50)*100</f>
        <v>91.149166087744675</v>
      </c>
    </row>
    <row r="51" spans="1:8" ht="20.100000000000001" customHeight="1" x14ac:dyDescent="0.25">
      <c r="A51" s="4">
        <v>31</v>
      </c>
      <c r="B51" s="5" t="s">
        <v>39</v>
      </c>
      <c r="C51" s="6" t="s">
        <v>95</v>
      </c>
      <c r="D51" s="6">
        <v>2168799.46</v>
      </c>
      <c r="E51" s="6">
        <v>2479618.62</v>
      </c>
      <c r="F51" s="6">
        <v>2302571.0900000003</v>
      </c>
      <c r="G51" s="6" t="s">
        <v>95</v>
      </c>
      <c r="H51" s="6">
        <f t="shared" si="5"/>
        <v>92.859888671105409</v>
      </c>
    </row>
    <row r="52" spans="1:8" ht="20.100000000000001" customHeight="1" x14ac:dyDescent="0.25">
      <c r="A52" s="4">
        <v>311</v>
      </c>
      <c r="B52" s="5" t="s">
        <v>40</v>
      </c>
      <c r="C52" s="6" t="s">
        <v>95</v>
      </c>
      <c r="D52" s="6"/>
      <c r="E52" s="6"/>
      <c r="F52" s="6">
        <v>1898744.8300000003</v>
      </c>
      <c r="G52" s="6" t="s">
        <v>95</v>
      </c>
      <c r="H52" s="6" t="e">
        <f t="shared" si="5"/>
        <v>#DIV/0!</v>
      </c>
    </row>
    <row r="53" spans="1:8" ht="20.100000000000001" customHeight="1" x14ac:dyDescent="0.25">
      <c r="A53" s="5">
        <v>3111</v>
      </c>
      <c r="B53" s="5" t="s">
        <v>41</v>
      </c>
      <c r="C53" s="6" t="s">
        <v>95</v>
      </c>
      <c r="D53" s="6"/>
      <c r="E53" s="6"/>
      <c r="F53" s="6">
        <v>1884526.6200000003</v>
      </c>
      <c r="G53" s="6" t="s">
        <v>95</v>
      </c>
      <c r="H53" s="6" t="e">
        <f t="shared" si="5"/>
        <v>#DIV/0!</v>
      </c>
    </row>
    <row r="54" spans="1:8" ht="20.100000000000001" customHeight="1" x14ac:dyDescent="0.25">
      <c r="A54" s="5">
        <v>3113</v>
      </c>
      <c r="B54" s="5" t="s">
        <v>42</v>
      </c>
      <c r="C54" s="6" t="s">
        <v>95</v>
      </c>
      <c r="D54" s="6"/>
      <c r="E54" s="6"/>
      <c r="F54" s="6">
        <v>3021.16</v>
      </c>
      <c r="G54" s="6" t="s">
        <v>95</v>
      </c>
      <c r="H54" s="6" t="e">
        <f t="shared" si="5"/>
        <v>#DIV/0!</v>
      </c>
    </row>
    <row r="55" spans="1:8" ht="20.100000000000001" customHeight="1" x14ac:dyDescent="0.25">
      <c r="A55" s="5">
        <v>3114</v>
      </c>
      <c r="B55" s="5" t="s">
        <v>43</v>
      </c>
      <c r="C55" s="6" t="s">
        <v>95</v>
      </c>
      <c r="D55" s="6"/>
      <c r="E55" s="6"/>
      <c r="F55" s="6">
        <v>11197.05</v>
      </c>
      <c r="G55" s="6" t="s">
        <v>95</v>
      </c>
      <c r="H55" s="6" t="e">
        <f t="shared" si="5"/>
        <v>#DIV/0!</v>
      </c>
    </row>
    <row r="56" spans="1:8" ht="20.100000000000001" customHeight="1" x14ac:dyDescent="0.25">
      <c r="A56" s="4">
        <v>312</v>
      </c>
      <c r="B56" s="5" t="s">
        <v>44</v>
      </c>
      <c r="C56" s="6" t="s">
        <v>95</v>
      </c>
      <c r="D56" s="6"/>
      <c r="E56" s="6"/>
      <c r="F56" s="6">
        <v>90366.24</v>
      </c>
      <c r="G56" s="6" t="s">
        <v>95</v>
      </c>
      <c r="H56" s="6" t="e">
        <f t="shared" si="5"/>
        <v>#DIV/0!</v>
      </c>
    </row>
    <row r="57" spans="1:8" ht="20.100000000000001" customHeight="1" x14ac:dyDescent="0.25">
      <c r="A57" s="5">
        <v>3121</v>
      </c>
      <c r="B57" s="5" t="s">
        <v>44</v>
      </c>
      <c r="C57" s="6" t="s">
        <v>95</v>
      </c>
      <c r="D57" s="6"/>
      <c r="E57" s="6"/>
      <c r="F57" s="6">
        <v>90366.24</v>
      </c>
      <c r="G57" s="6" t="s">
        <v>95</v>
      </c>
      <c r="H57" s="6" t="e">
        <f t="shared" si="5"/>
        <v>#DIV/0!</v>
      </c>
    </row>
    <row r="58" spans="1:8" ht="20.100000000000001" customHeight="1" x14ac:dyDescent="0.25">
      <c r="A58" s="4">
        <v>313</v>
      </c>
      <c r="B58" s="5" t="s">
        <v>45</v>
      </c>
      <c r="C58" s="6" t="s">
        <v>95</v>
      </c>
      <c r="D58" s="6"/>
      <c r="E58" s="6"/>
      <c r="F58" s="6">
        <v>313460.02</v>
      </c>
      <c r="G58" s="6" t="s">
        <v>95</v>
      </c>
      <c r="H58" s="6" t="e">
        <f t="shared" si="5"/>
        <v>#DIV/0!</v>
      </c>
    </row>
    <row r="59" spans="1:8" ht="20.100000000000001" customHeight="1" x14ac:dyDescent="0.25">
      <c r="A59" s="5">
        <v>3132</v>
      </c>
      <c r="B59" s="7" t="s">
        <v>46</v>
      </c>
      <c r="C59" s="6" t="s">
        <v>95</v>
      </c>
      <c r="D59" s="6"/>
      <c r="E59" s="6"/>
      <c r="F59" s="6">
        <v>313055.41000000003</v>
      </c>
      <c r="G59" s="6" t="s">
        <v>95</v>
      </c>
      <c r="H59" s="6" t="e">
        <f t="shared" si="5"/>
        <v>#DIV/0!</v>
      </c>
    </row>
    <row r="60" spans="1:8" ht="20.100000000000001" customHeight="1" x14ac:dyDescent="0.25">
      <c r="A60" s="5">
        <v>3133</v>
      </c>
      <c r="B60" s="31" t="s">
        <v>144</v>
      </c>
      <c r="C60" s="6" t="s">
        <v>95</v>
      </c>
      <c r="D60" s="6"/>
      <c r="E60" s="6"/>
      <c r="F60" s="6">
        <v>404.61</v>
      </c>
      <c r="G60" s="6" t="s">
        <v>95</v>
      </c>
      <c r="H60" s="6" t="e">
        <f t="shared" si="5"/>
        <v>#DIV/0!</v>
      </c>
    </row>
    <row r="61" spans="1:8" ht="20.100000000000001" customHeight="1" x14ac:dyDescent="0.25">
      <c r="A61" s="4">
        <v>32</v>
      </c>
      <c r="B61" s="5" t="s">
        <v>47</v>
      </c>
      <c r="C61" s="6" t="s">
        <v>95</v>
      </c>
      <c r="D61" s="6">
        <v>380160.11</v>
      </c>
      <c r="E61" s="6">
        <v>525145.35</v>
      </c>
      <c r="F61" s="6">
        <v>430083.13</v>
      </c>
      <c r="G61" s="6" t="s">
        <v>95</v>
      </c>
      <c r="H61" s="6">
        <f t="shared" si="5"/>
        <v>81.897922165739459</v>
      </c>
    </row>
    <row r="62" spans="1:8" ht="20.100000000000001" customHeight="1" x14ac:dyDescent="0.25">
      <c r="A62" s="4">
        <v>321</v>
      </c>
      <c r="B62" s="5" t="s">
        <v>48</v>
      </c>
      <c r="C62" s="6" t="s">
        <v>95</v>
      </c>
      <c r="D62" s="6"/>
      <c r="E62" s="6"/>
      <c r="F62" s="6">
        <v>65339.05000000001</v>
      </c>
      <c r="G62" s="6" t="s">
        <v>95</v>
      </c>
      <c r="H62" s="6" t="e">
        <f t="shared" si="5"/>
        <v>#DIV/0!</v>
      </c>
    </row>
    <row r="63" spans="1:8" ht="20.100000000000001" customHeight="1" x14ac:dyDescent="0.25">
      <c r="A63" s="5">
        <v>3211</v>
      </c>
      <c r="B63" s="5" t="s">
        <v>49</v>
      </c>
      <c r="C63" s="6" t="s">
        <v>95</v>
      </c>
      <c r="D63" s="6"/>
      <c r="E63" s="6"/>
      <c r="F63" s="6">
        <v>20455.16</v>
      </c>
      <c r="G63" s="6" t="s">
        <v>95</v>
      </c>
      <c r="H63" s="6" t="e">
        <f t="shared" si="5"/>
        <v>#DIV/0!</v>
      </c>
    </row>
    <row r="64" spans="1:8" ht="20.100000000000001" customHeight="1" x14ac:dyDescent="0.25">
      <c r="A64" s="5">
        <v>3212</v>
      </c>
      <c r="B64" s="7" t="s">
        <v>50</v>
      </c>
      <c r="C64" s="6" t="s">
        <v>95</v>
      </c>
      <c r="D64" s="6"/>
      <c r="E64" s="6"/>
      <c r="F64" s="6">
        <v>44124.770000000004</v>
      </c>
      <c r="G64" s="6" t="s">
        <v>95</v>
      </c>
      <c r="H64" s="6" t="e">
        <f t="shared" si="5"/>
        <v>#DIV/0!</v>
      </c>
    </row>
    <row r="65" spans="1:8" ht="20.100000000000001" customHeight="1" x14ac:dyDescent="0.25">
      <c r="A65" s="5">
        <v>3213</v>
      </c>
      <c r="B65" s="5" t="s">
        <v>51</v>
      </c>
      <c r="C65" s="6" t="s">
        <v>95</v>
      </c>
      <c r="D65" s="6"/>
      <c r="E65" s="6"/>
      <c r="F65" s="6">
        <v>588.72</v>
      </c>
      <c r="G65" s="6" t="s">
        <v>95</v>
      </c>
      <c r="H65" s="6" t="e">
        <f t="shared" si="5"/>
        <v>#DIV/0!</v>
      </c>
    </row>
    <row r="66" spans="1:8" ht="20.100000000000001" customHeight="1" x14ac:dyDescent="0.25">
      <c r="A66" s="5">
        <v>3214</v>
      </c>
      <c r="B66" s="5" t="s">
        <v>52</v>
      </c>
      <c r="C66" s="6" t="s">
        <v>95</v>
      </c>
      <c r="D66" s="6"/>
      <c r="E66" s="6"/>
      <c r="F66" s="6">
        <v>170.4</v>
      </c>
      <c r="G66" s="6" t="s">
        <v>95</v>
      </c>
      <c r="H66" s="6" t="e">
        <f t="shared" si="5"/>
        <v>#DIV/0!</v>
      </c>
    </row>
    <row r="67" spans="1:8" ht="20.100000000000001" customHeight="1" x14ac:dyDescent="0.25">
      <c r="A67" s="4">
        <v>322</v>
      </c>
      <c r="B67" s="5" t="s">
        <v>53</v>
      </c>
      <c r="C67" s="6" t="s">
        <v>95</v>
      </c>
      <c r="D67" s="6"/>
      <c r="E67" s="6"/>
      <c r="F67" s="6">
        <v>274513.12</v>
      </c>
      <c r="G67" s="6" t="s">
        <v>95</v>
      </c>
      <c r="H67" s="6" t="e">
        <f t="shared" si="5"/>
        <v>#DIV/0!</v>
      </c>
    </row>
    <row r="68" spans="1:8" ht="20.100000000000001" customHeight="1" x14ac:dyDescent="0.25">
      <c r="A68" s="5">
        <v>3221</v>
      </c>
      <c r="B68" s="5" t="s">
        <v>54</v>
      </c>
      <c r="C68" s="6" t="s">
        <v>95</v>
      </c>
      <c r="D68" s="6"/>
      <c r="E68" s="6"/>
      <c r="F68" s="6">
        <v>32007.210000000003</v>
      </c>
      <c r="G68" s="6" t="s">
        <v>95</v>
      </c>
      <c r="H68" s="6" t="e">
        <f t="shared" si="5"/>
        <v>#DIV/0!</v>
      </c>
    </row>
    <row r="69" spans="1:8" ht="20.100000000000001" customHeight="1" x14ac:dyDescent="0.25">
      <c r="A69" s="5">
        <v>3222</v>
      </c>
      <c r="B69" s="5" t="s">
        <v>55</v>
      </c>
      <c r="C69" s="6" t="s">
        <v>95</v>
      </c>
      <c r="D69" s="6"/>
      <c r="E69" s="6"/>
      <c r="F69" s="6">
        <v>202255.96999999997</v>
      </c>
      <c r="G69" s="6" t="s">
        <v>95</v>
      </c>
      <c r="H69" s="6" t="e">
        <f t="shared" si="5"/>
        <v>#DIV/0!</v>
      </c>
    </row>
    <row r="70" spans="1:8" ht="20.100000000000001" customHeight="1" x14ac:dyDescent="0.25">
      <c r="A70" s="5">
        <v>3223</v>
      </c>
      <c r="B70" s="5" t="s">
        <v>56</v>
      </c>
      <c r="C70" s="6" t="s">
        <v>95</v>
      </c>
      <c r="D70" s="6"/>
      <c r="E70" s="6"/>
      <c r="F70" s="6">
        <v>34509.770000000004</v>
      </c>
      <c r="G70" s="6" t="s">
        <v>95</v>
      </c>
      <c r="H70" s="6" t="e">
        <f t="shared" si="5"/>
        <v>#DIV/0!</v>
      </c>
    </row>
    <row r="71" spans="1:8" ht="20.100000000000001" customHeight="1" x14ac:dyDescent="0.25">
      <c r="A71" s="5">
        <v>3224</v>
      </c>
      <c r="B71" s="5" t="s">
        <v>57</v>
      </c>
      <c r="C71" s="6" t="s">
        <v>95</v>
      </c>
      <c r="D71" s="6"/>
      <c r="E71" s="6"/>
      <c r="F71" s="6">
        <v>770.65</v>
      </c>
      <c r="G71" s="6" t="s">
        <v>95</v>
      </c>
      <c r="H71" s="6" t="e">
        <f t="shared" si="5"/>
        <v>#DIV/0!</v>
      </c>
    </row>
    <row r="72" spans="1:8" ht="20.100000000000001" customHeight="1" x14ac:dyDescent="0.25">
      <c r="A72" s="5">
        <v>3225</v>
      </c>
      <c r="B72" s="5" t="s">
        <v>58</v>
      </c>
      <c r="C72" s="6" t="s">
        <v>95</v>
      </c>
      <c r="D72" s="6"/>
      <c r="E72" s="6"/>
      <c r="F72" s="6">
        <v>3492.63</v>
      </c>
      <c r="G72" s="6" t="s">
        <v>95</v>
      </c>
      <c r="H72" s="6" t="e">
        <f t="shared" si="5"/>
        <v>#DIV/0!</v>
      </c>
    </row>
    <row r="73" spans="1:8" ht="20.100000000000001" customHeight="1" x14ac:dyDescent="0.25">
      <c r="A73" s="5">
        <v>3227</v>
      </c>
      <c r="B73" s="5" t="s">
        <v>59</v>
      </c>
      <c r="C73" s="6" t="s">
        <v>95</v>
      </c>
      <c r="D73" s="6"/>
      <c r="E73" s="6"/>
      <c r="F73" s="6">
        <v>1476.89</v>
      </c>
      <c r="G73" s="6" t="s">
        <v>95</v>
      </c>
      <c r="H73" s="6" t="e">
        <f t="shared" si="5"/>
        <v>#DIV/0!</v>
      </c>
    </row>
    <row r="74" spans="1:8" ht="20.100000000000001" customHeight="1" x14ac:dyDescent="0.25">
      <c r="A74" s="4">
        <v>323</v>
      </c>
      <c r="B74" s="5" t="s">
        <v>60</v>
      </c>
      <c r="C74" s="6" t="s">
        <v>95</v>
      </c>
      <c r="D74" s="6"/>
      <c r="E74" s="6"/>
      <c r="F74" s="6">
        <v>72699.489999999991</v>
      </c>
      <c r="G74" s="6" t="s">
        <v>95</v>
      </c>
      <c r="H74" s="6" t="e">
        <f t="shared" si="5"/>
        <v>#DIV/0!</v>
      </c>
    </row>
    <row r="75" spans="1:8" ht="20.100000000000001" customHeight="1" x14ac:dyDescent="0.25">
      <c r="A75" s="5">
        <v>3231</v>
      </c>
      <c r="B75" s="5" t="s">
        <v>61</v>
      </c>
      <c r="C75" s="6" t="s">
        <v>95</v>
      </c>
      <c r="D75" s="6"/>
      <c r="E75" s="6"/>
      <c r="F75" s="6">
        <v>5316.24</v>
      </c>
      <c r="G75" s="6" t="s">
        <v>95</v>
      </c>
      <c r="H75" s="6" t="e">
        <f t="shared" si="5"/>
        <v>#DIV/0!</v>
      </c>
    </row>
    <row r="76" spans="1:8" ht="20.100000000000001" customHeight="1" x14ac:dyDescent="0.25">
      <c r="A76" s="5">
        <v>3232</v>
      </c>
      <c r="B76" s="5" t="s">
        <v>62</v>
      </c>
      <c r="C76" s="6" t="s">
        <v>95</v>
      </c>
      <c r="D76" s="6"/>
      <c r="E76" s="6"/>
      <c r="F76" s="6">
        <v>21942.73</v>
      </c>
      <c r="G76" s="6" t="s">
        <v>95</v>
      </c>
      <c r="H76" s="6" t="e">
        <f t="shared" si="5"/>
        <v>#DIV/0!</v>
      </c>
    </row>
    <row r="77" spans="1:8" ht="20.100000000000001" customHeight="1" x14ac:dyDescent="0.25">
      <c r="A77" s="5">
        <v>3233</v>
      </c>
      <c r="B77" s="5" t="s">
        <v>63</v>
      </c>
      <c r="C77" s="6" t="s">
        <v>95</v>
      </c>
      <c r="D77" s="6"/>
      <c r="E77" s="6"/>
      <c r="F77" s="6">
        <v>1194.05</v>
      </c>
      <c r="G77" s="6" t="s">
        <v>95</v>
      </c>
      <c r="H77" s="6" t="e">
        <f t="shared" si="5"/>
        <v>#DIV/0!</v>
      </c>
    </row>
    <row r="78" spans="1:8" ht="20.100000000000001" customHeight="1" x14ac:dyDescent="0.25">
      <c r="A78" s="5">
        <v>3234</v>
      </c>
      <c r="B78" s="5" t="s">
        <v>64</v>
      </c>
      <c r="C78" s="6" t="s">
        <v>95</v>
      </c>
      <c r="D78" s="6"/>
      <c r="E78" s="6"/>
      <c r="F78" s="6">
        <v>10866.050000000001</v>
      </c>
      <c r="G78" s="6" t="s">
        <v>95</v>
      </c>
      <c r="H78" s="6" t="e">
        <f t="shared" si="5"/>
        <v>#DIV/0!</v>
      </c>
    </row>
    <row r="79" spans="1:8" ht="20.100000000000001" customHeight="1" x14ac:dyDescent="0.25">
      <c r="A79" s="5">
        <v>3235</v>
      </c>
      <c r="B79" s="5" t="s">
        <v>65</v>
      </c>
      <c r="C79" s="6" t="s">
        <v>95</v>
      </c>
      <c r="D79" s="6"/>
      <c r="E79" s="6"/>
      <c r="F79" s="6">
        <v>0</v>
      </c>
      <c r="G79" s="6" t="s">
        <v>95</v>
      </c>
      <c r="H79" s="6" t="e">
        <f t="shared" si="5"/>
        <v>#DIV/0!</v>
      </c>
    </row>
    <row r="80" spans="1:8" ht="20.100000000000001" customHeight="1" x14ac:dyDescent="0.25">
      <c r="A80" s="5">
        <v>3236</v>
      </c>
      <c r="B80" s="5" t="s">
        <v>66</v>
      </c>
      <c r="C80" s="6" t="s">
        <v>95</v>
      </c>
      <c r="D80" s="6"/>
      <c r="E80" s="6"/>
      <c r="F80" s="6">
        <v>5572.82</v>
      </c>
      <c r="G80" s="6" t="s">
        <v>95</v>
      </c>
      <c r="H80" s="6" t="e">
        <f t="shared" si="5"/>
        <v>#DIV/0!</v>
      </c>
    </row>
    <row r="81" spans="1:8" ht="20.100000000000001" customHeight="1" x14ac:dyDescent="0.25">
      <c r="A81" s="5">
        <v>3237</v>
      </c>
      <c r="B81" s="5" t="s">
        <v>67</v>
      </c>
      <c r="C81" s="6" t="s">
        <v>95</v>
      </c>
      <c r="D81" s="6"/>
      <c r="E81" s="6"/>
      <c r="F81" s="6">
        <v>5625.63</v>
      </c>
      <c r="G81" s="6" t="s">
        <v>95</v>
      </c>
      <c r="H81" s="6" t="e">
        <f t="shared" si="5"/>
        <v>#DIV/0!</v>
      </c>
    </row>
    <row r="82" spans="1:8" ht="20.100000000000001" customHeight="1" x14ac:dyDescent="0.25">
      <c r="A82" s="5">
        <v>3238</v>
      </c>
      <c r="B82" s="5" t="s">
        <v>68</v>
      </c>
      <c r="C82" s="6" t="s">
        <v>95</v>
      </c>
      <c r="D82" s="6"/>
      <c r="E82" s="6"/>
      <c r="F82" s="6">
        <v>4678.68</v>
      </c>
      <c r="G82" s="6" t="s">
        <v>95</v>
      </c>
      <c r="H82" s="6" t="e">
        <f t="shared" si="5"/>
        <v>#DIV/0!</v>
      </c>
    </row>
    <row r="83" spans="1:8" ht="20.100000000000001" customHeight="1" x14ac:dyDescent="0.25">
      <c r="A83" s="5">
        <v>3239</v>
      </c>
      <c r="B83" s="5" t="s">
        <v>69</v>
      </c>
      <c r="C83" s="6" t="s">
        <v>95</v>
      </c>
      <c r="D83" s="6"/>
      <c r="E83" s="6"/>
      <c r="F83" s="6">
        <v>17503.29</v>
      </c>
      <c r="G83" s="6" t="s">
        <v>95</v>
      </c>
      <c r="H83" s="6" t="e">
        <f t="shared" si="5"/>
        <v>#DIV/0!</v>
      </c>
    </row>
    <row r="84" spans="1:8" ht="20.100000000000001" customHeight="1" x14ac:dyDescent="0.25">
      <c r="A84" s="9">
        <v>324</v>
      </c>
      <c r="B84" s="7" t="s">
        <v>70</v>
      </c>
      <c r="C84" s="6" t="s">
        <v>95</v>
      </c>
      <c r="D84" s="6"/>
      <c r="E84" s="6"/>
      <c r="F84" s="6">
        <v>596.15</v>
      </c>
      <c r="G84" s="6" t="s">
        <v>95</v>
      </c>
      <c r="H84" s="6" t="e">
        <f t="shared" si="5"/>
        <v>#DIV/0!</v>
      </c>
    </row>
    <row r="85" spans="1:8" ht="20.100000000000001" customHeight="1" x14ac:dyDescent="0.25">
      <c r="A85" s="5">
        <v>3241</v>
      </c>
      <c r="B85" s="7" t="s">
        <v>70</v>
      </c>
      <c r="C85" s="6" t="s">
        <v>95</v>
      </c>
      <c r="D85" s="6"/>
      <c r="E85" s="6"/>
      <c r="F85" s="6">
        <v>596.15</v>
      </c>
      <c r="G85" s="6" t="s">
        <v>95</v>
      </c>
      <c r="H85" s="6" t="e">
        <f t="shared" si="5"/>
        <v>#DIV/0!</v>
      </c>
    </row>
    <row r="86" spans="1:8" ht="20.100000000000001" customHeight="1" x14ac:dyDescent="0.25">
      <c r="A86" s="4">
        <v>329</v>
      </c>
      <c r="B86" s="5" t="s">
        <v>71</v>
      </c>
      <c r="C86" s="6" t="s">
        <v>95</v>
      </c>
      <c r="D86" s="6"/>
      <c r="E86" s="6"/>
      <c r="F86" s="6">
        <v>16935.32</v>
      </c>
      <c r="G86" s="6" t="s">
        <v>95</v>
      </c>
      <c r="H86" s="6" t="e">
        <f t="shared" si="5"/>
        <v>#DIV/0!</v>
      </c>
    </row>
    <row r="87" spans="1:8" ht="30" x14ac:dyDescent="0.25">
      <c r="A87" s="5">
        <v>3291</v>
      </c>
      <c r="B87" s="7" t="s">
        <v>72</v>
      </c>
      <c r="C87" s="6" t="s">
        <v>95</v>
      </c>
      <c r="D87" s="6"/>
      <c r="E87" s="6"/>
      <c r="F87" s="6">
        <v>1854.94</v>
      </c>
      <c r="G87" s="6" t="s">
        <v>95</v>
      </c>
      <c r="H87" s="6" t="e">
        <f t="shared" si="5"/>
        <v>#DIV/0!</v>
      </c>
    </row>
    <row r="88" spans="1:8" ht="20.100000000000001" customHeight="1" x14ac:dyDescent="0.25">
      <c r="A88" s="5">
        <v>3292</v>
      </c>
      <c r="B88" s="5" t="s">
        <v>73</v>
      </c>
      <c r="C88" s="6" t="s">
        <v>95</v>
      </c>
      <c r="D88" s="6"/>
      <c r="E88" s="6"/>
      <c r="F88" s="6">
        <v>687.81</v>
      </c>
      <c r="G88" s="6" t="s">
        <v>95</v>
      </c>
      <c r="H88" s="6" t="e">
        <f t="shared" si="5"/>
        <v>#DIV/0!</v>
      </c>
    </row>
    <row r="89" spans="1:8" ht="20.100000000000001" customHeight="1" x14ac:dyDescent="0.25">
      <c r="A89" s="5">
        <v>3293</v>
      </c>
      <c r="B89" s="5" t="s">
        <v>74</v>
      </c>
      <c r="C89" s="6" t="s">
        <v>95</v>
      </c>
      <c r="D89" s="6"/>
      <c r="E89" s="6"/>
      <c r="F89" s="6">
        <v>0</v>
      </c>
      <c r="G89" s="6" t="s">
        <v>95</v>
      </c>
      <c r="H89" s="6" t="e">
        <f t="shared" si="5"/>
        <v>#DIV/0!</v>
      </c>
    </row>
    <row r="90" spans="1:8" ht="20.100000000000001" customHeight="1" x14ac:dyDescent="0.25">
      <c r="A90" s="5">
        <v>3294</v>
      </c>
      <c r="B90" s="5" t="s">
        <v>75</v>
      </c>
      <c r="C90" s="6" t="s">
        <v>95</v>
      </c>
      <c r="D90" s="6"/>
      <c r="E90" s="6"/>
      <c r="F90" s="6">
        <v>176.36</v>
      </c>
      <c r="G90" s="6" t="s">
        <v>95</v>
      </c>
      <c r="H90" s="6" t="e">
        <f t="shared" si="5"/>
        <v>#DIV/0!</v>
      </c>
    </row>
    <row r="91" spans="1:8" ht="20.100000000000001" customHeight="1" x14ac:dyDescent="0.25">
      <c r="A91" s="5">
        <v>3295</v>
      </c>
      <c r="B91" s="5" t="s">
        <v>76</v>
      </c>
      <c r="C91" s="6" t="s">
        <v>95</v>
      </c>
      <c r="D91" s="6"/>
      <c r="E91" s="6"/>
      <c r="F91" s="6">
        <v>3360</v>
      </c>
      <c r="G91" s="6" t="s">
        <v>95</v>
      </c>
      <c r="H91" s="6" t="e">
        <f t="shared" si="5"/>
        <v>#DIV/0!</v>
      </c>
    </row>
    <row r="92" spans="1:8" ht="20.100000000000001" customHeight="1" x14ac:dyDescent="0.25">
      <c r="A92" s="5">
        <v>3296</v>
      </c>
      <c r="B92" s="5" t="s">
        <v>77</v>
      </c>
      <c r="C92" s="6" t="s">
        <v>95</v>
      </c>
      <c r="D92" s="6"/>
      <c r="E92" s="6"/>
      <c r="F92" s="6">
        <v>7714.5300000000007</v>
      </c>
      <c r="G92" s="6" t="s">
        <v>95</v>
      </c>
      <c r="H92" s="6" t="e">
        <f t="shared" si="5"/>
        <v>#DIV/0!</v>
      </c>
    </row>
    <row r="93" spans="1:8" ht="20.100000000000001" customHeight="1" x14ac:dyDescent="0.25">
      <c r="A93" s="5">
        <v>3299</v>
      </c>
      <c r="B93" s="5" t="s">
        <v>71</v>
      </c>
      <c r="C93" s="6" t="s">
        <v>95</v>
      </c>
      <c r="D93" s="6"/>
      <c r="E93" s="6"/>
      <c r="F93" s="6">
        <v>3141.68</v>
      </c>
      <c r="G93" s="6" t="s">
        <v>95</v>
      </c>
      <c r="H93" s="6" t="e">
        <f t="shared" si="5"/>
        <v>#DIV/0!</v>
      </c>
    </row>
    <row r="94" spans="1:8" ht="20.100000000000001" customHeight="1" x14ac:dyDescent="0.25">
      <c r="A94" s="4">
        <v>34</v>
      </c>
      <c r="B94" s="5" t="s">
        <v>78</v>
      </c>
      <c r="C94" s="6" t="s">
        <v>95</v>
      </c>
      <c r="D94" s="6">
        <v>1018.66</v>
      </c>
      <c r="E94" s="6">
        <v>11734.42</v>
      </c>
      <c r="F94" s="6">
        <v>11430.78</v>
      </c>
      <c r="G94" s="6" t="s">
        <v>95</v>
      </c>
      <c r="H94" s="6">
        <f t="shared" si="5"/>
        <v>97.412398738071431</v>
      </c>
    </row>
    <row r="95" spans="1:8" ht="20.100000000000001" customHeight="1" x14ac:dyDescent="0.25">
      <c r="A95" s="4">
        <v>343</v>
      </c>
      <c r="B95" s="5" t="s">
        <v>79</v>
      </c>
      <c r="C95" s="6" t="s">
        <v>95</v>
      </c>
      <c r="D95" s="6"/>
      <c r="E95" s="6"/>
      <c r="F95" s="6">
        <v>11430.78</v>
      </c>
      <c r="G95" s="6" t="s">
        <v>95</v>
      </c>
      <c r="H95" s="6" t="e">
        <f t="shared" si="5"/>
        <v>#DIV/0!</v>
      </c>
    </row>
    <row r="96" spans="1:8" ht="20.100000000000001" customHeight="1" x14ac:dyDescent="0.25">
      <c r="A96" s="12">
        <v>3431</v>
      </c>
      <c r="B96" s="5" t="s">
        <v>80</v>
      </c>
      <c r="C96" s="6" t="s">
        <v>95</v>
      </c>
      <c r="D96" s="6"/>
      <c r="E96" s="6"/>
      <c r="F96" s="6">
        <v>954.77</v>
      </c>
      <c r="G96" s="6" t="s">
        <v>95</v>
      </c>
      <c r="H96" s="6" t="e">
        <f t="shared" si="5"/>
        <v>#DIV/0!</v>
      </c>
    </row>
    <row r="97" spans="1:8" ht="20.100000000000001" customHeight="1" x14ac:dyDescent="0.25">
      <c r="A97" s="12">
        <v>3433</v>
      </c>
      <c r="B97" s="5" t="s">
        <v>81</v>
      </c>
      <c r="C97" s="6" t="s">
        <v>95</v>
      </c>
      <c r="D97" s="6"/>
      <c r="E97" s="6"/>
      <c r="F97" s="6">
        <v>10476.01</v>
      </c>
      <c r="G97" s="6" t="s">
        <v>95</v>
      </c>
      <c r="H97" s="6" t="e">
        <f t="shared" si="5"/>
        <v>#DIV/0!</v>
      </c>
    </row>
    <row r="98" spans="1:8" ht="30" x14ac:dyDescent="0.25">
      <c r="A98" s="9">
        <v>37</v>
      </c>
      <c r="B98" s="7" t="s">
        <v>82</v>
      </c>
      <c r="C98" s="6" t="s">
        <v>95</v>
      </c>
      <c r="D98" s="6">
        <v>106178.24000000001</v>
      </c>
      <c r="E98" s="6">
        <v>95881.22</v>
      </c>
      <c r="F98" s="6">
        <v>92823.06</v>
      </c>
      <c r="G98" s="6" t="s">
        <v>95</v>
      </c>
      <c r="H98" s="6">
        <f t="shared" si="5"/>
        <v>96.810470288133587</v>
      </c>
    </row>
    <row r="99" spans="1:8" ht="20.100000000000001" customHeight="1" x14ac:dyDescent="0.25">
      <c r="A99" s="9">
        <v>372</v>
      </c>
      <c r="B99" s="11" t="s">
        <v>83</v>
      </c>
      <c r="C99" s="6" t="s">
        <v>95</v>
      </c>
      <c r="D99" s="6"/>
      <c r="E99" s="6"/>
      <c r="F99" s="6">
        <v>92823.06</v>
      </c>
      <c r="G99" s="6" t="s">
        <v>95</v>
      </c>
      <c r="H99" s="6" t="e">
        <f t="shared" si="5"/>
        <v>#DIV/0!</v>
      </c>
    </row>
    <row r="100" spans="1:8" ht="20.100000000000001" customHeight="1" x14ac:dyDescent="0.25">
      <c r="A100" s="12">
        <v>3722</v>
      </c>
      <c r="B100" s="5" t="s">
        <v>84</v>
      </c>
      <c r="C100" s="6" t="s">
        <v>95</v>
      </c>
      <c r="D100" s="6"/>
      <c r="E100" s="6"/>
      <c r="F100" s="6">
        <v>92823.06</v>
      </c>
      <c r="G100" s="6" t="s">
        <v>95</v>
      </c>
      <c r="H100" s="6" t="e">
        <f t="shared" si="5"/>
        <v>#DIV/0!</v>
      </c>
    </row>
    <row r="101" spans="1:8" ht="20.100000000000001" customHeight="1" x14ac:dyDescent="0.25">
      <c r="A101" s="4">
        <v>4</v>
      </c>
      <c r="B101" s="5" t="s">
        <v>165</v>
      </c>
      <c r="C101" s="6" t="s">
        <v>95</v>
      </c>
      <c r="D101" s="6">
        <v>67809.42</v>
      </c>
      <c r="E101" s="6">
        <v>89325.23000000001</v>
      </c>
      <c r="F101" s="6">
        <v>49501.490000000005</v>
      </c>
      <c r="G101" s="6" t="s">
        <v>95</v>
      </c>
      <c r="H101" s="6">
        <f t="shared" si="5"/>
        <v>55.417142502739701</v>
      </c>
    </row>
    <row r="102" spans="1:8" ht="20.100000000000001" customHeight="1" x14ac:dyDescent="0.25">
      <c r="A102" s="9">
        <v>42</v>
      </c>
      <c r="B102" s="11" t="s">
        <v>85</v>
      </c>
      <c r="C102" s="6" t="s">
        <v>95</v>
      </c>
      <c r="D102" s="6">
        <v>41264.86</v>
      </c>
      <c r="E102" s="6">
        <v>64325.23</v>
      </c>
      <c r="F102" s="6">
        <v>25164.880000000001</v>
      </c>
      <c r="G102" s="6" t="s">
        <v>95</v>
      </c>
      <c r="H102" s="6">
        <f t="shared" si="5"/>
        <v>39.1213214472766</v>
      </c>
    </row>
    <row r="103" spans="1:8" ht="20.100000000000001" customHeight="1" x14ac:dyDescent="0.25">
      <c r="A103" s="4">
        <v>422</v>
      </c>
      <c r="B103" s="5" t="s">
        <v>86</v>
      </c>
      <c r="C103" s="6" t="s">
        <v>95</v>
      </c>
      <c r="D103" s="6"/>
      <c r="E103" s="6"/>
      <c r="F103" s="6">
        <v>18648.73</v>
      </c>
      <c r="G103" s="6" t="s">
        <v>95</v>
      </c>
      <c r="H103" s="6" t="e">
        <f t="shared" si="5"/>
        <v>#DIV/0!</v>
      </c>
    </row>
    <row r="104" spans="1:8" ht="20.100000000000001" customHeight="1" x14ac:dyDescent="0.25">
      <c r="A104" s="5">
        <v>4221</v>
      </c>
      <c r="B104" s="5" t="s">
        <v>87</v>
      </c>
      <c r="C104" s="6" t="s">
        <v>95</v>
      </c>
      <c r="D104" s="6"/>
      <c r="E104" s="6"/>
      <c r="F104" s="6">
        <v>11488.150000000001</v>
      </c>
      <c r="G104" s="6" t="s">
        <v>95</v>
      </c>
      <c r="H104" s="6" t="e">
        <f t="shared" si="5"/>
        <v>#DIV/0!</v>
      </c>
    </row>
    <row r="105" spans="1:8" ht="20.100000000000001" customHeight="1" x14ac:dyDescent="0.25">
      <c r="A105" s="5">
        <v>4223</v>
      </c>
      <c r="B105" s="5" t="s">
        <v>88</v>
      </c>
      <c r="C105" s="6" t="s">
        <v>95</v>
      </c>
      <c r="D105" s="6"/>
      <c r="E105" s="6"/>
      <c r="F105" s="6">
        <v>4142.3</v>
      </c>
      <c r="G105" s="6" t="s">
        <v>95</v>
      </c>
      <c r="H105" s="6" t="e">
        <f t="shared" si="5"/>
        <v>#DIV/0!</v>
      </c>
    </row>
    <row r="106" spans="1:8" ht="20.100000000000001" customHeight="1" x14ac:dyDescent="0.25">
      <c r="A106" s="5">
        <v>4227</v>
      </c>
      <c r="B106" s="5" t="s">
        <v>89</v>
      </c>
      <c r="C106" s="6" t="s">
        <v>95</v>
      </c>
      <c r="D106" s="6"/>
      <c r="E106" s="6"/>
      <c r="F106" s="6">
        <v>3018.2799999999997</v>
      </c>
      <c r="G106" s="6" t="s">
        <v>95</v>
      </c>
      <c r="H106" s="6" t="e">
        <f t="shared" si="5"/>
        <v>#DIV/0!</v>
      </c>
    </row>
    <row r="107" spans="1:8" ht="20.100000000000001" customHeight="1" x14ac:dyDescent="0.25">
      <c r="A107" s="4">
        <v>424</v>
      </c>
      <c r="B107" s="11" t="s">
        <v>90</v>
      </c>
      <c r="C107" s="6" t="s">
        <v>95</v>
      </c>
      <c r="D107" s="6"/>
      <c r="E107" s="6"/>
      <c r="F107" s="6">
        <v>6516.1500000000005</v>
      </c>
      <c r="G107" s="6" t="s">
        <v>95</v>
      </c>
      <c r="H107" s="6" t="e">
        <f t="shared" si="5"/>
        <v>#DIV/0!</v>
      </c>
    </row>
    <row r="108" spans="1:8" ht="20.100000000000001" customHeight="1" x14ac:dyDescent="0.25">
      <c r="A108" s="12">
        <v>4241</v>
      </c>
      <c r="B108" s="5" t="s">
        <v>91</v>
      </c>
      <c r="C108" s="6" t="s">
        <v>95</v>
      </c>
      <c r="D108" s="6"/>
      <c r="E108" s="6"/>
      <c r="F108" s="6">
        <v>6516.1500000000005</v>
      </c>
      <c r="G108" s="6" t="s">
        <v>95</v>
      </c>
      <c r="H108" s="6" t="e">
        <f t="shared" si="5"/>
        <v>#DIV/0!</v>
      </c>
    </row>
    <row r="109" spans="1:8" ht="20.100000000000001" customHeight="1" x14ac:dyDescent="0.25">
      <c r="A109" s="4">
        <v>45</v>
      </c>
      <c r="B109" s="11" t="s">
        <v>92</v>
      </c>
      <c r="C109" s="6" t="s">
        <v>95</v>
      </c>
      <c r="D109" s="6">
        <v>26544.560000000001</v>
      </c>
      <c r="E109" s="6">
        <v>25000</v>
      </c>
      <c r="F109" s="6">
        <v>24336.61</v>
      </c>
      <c r="G109" s="6" t="s">
        <v>95</v>
      </c>
      <c r="H109" s="6">
        <f t="shared" si="5"/>
        <v>97.346440000000001</v>
      </c>
    </row>
    <row r="110" spans="1:8" ht="20.100000000000001" customHeight="1" x14ac:dyDescent="0.25">
      <c r="A110" s="4">
        <v>451</v>
      </c>
      <c r="B110" s="11" t="s">
        <v>93</v>
      </c>
      <c r="C110" s="6" t="s">
        <v>95</v>
      </c>
      <c r="D110" s="6"/>
      <c r="E110" s="6"/>
      <c r="F110" s="6">
        <v>22707.86</v>
      </c>
      <c r="G110" s="6" t="s">
        <v>95</v>
      </c>
      <c r="H110" s="6" t="e">
        <f t="shared" si="5"/>
        <v>#DIV/0!</v>
      </c>
    </row>
    <row r="111" spans="1:8" ht="20.100000000000001" customHeight="1" x14ac:dyDescent="0.25">
      <c r="A111" s="12">
        <v>4511</v>
      </c>
      <c r="B111" s="5" t="s">
        <v>93</v>
      </c>
      <c r="C111" s="6" t="s">
        <v>95</v>
      </c>
      <c r="D111" s="6"/>
      <c r="E111" s="6"/>
      <c r="F111" s="6">
        <v>22707.86</v>
      </c>
      <c r="G111" s="6" t="s">
        <v>95</v>
      </c>
      <c r="H111" s="6" t="e">
        <f t="shared" si="5"/>
        <v>#DIV/0!</v>
      </c>
    </row>
    <row r="112" spans="1:8" ht="20.100000000000001" customHeight="1" x14ac:dyDescent="0.25">
      <c r="A112" s="4">
        <v>452</v>
      </c>
      <c r="B112" s="11" t="s">
        <v>94</v>
      </c>
      <c r="C112" s="6" t="s">
        <v>95</v>
      </c>
      <c r="D112" s="6"/>
      <c r="E112" s="6"/>
      <c r="F112" s="6">
        <v>1628.75</v>
      </c>
      <c r="G112" s="6" t="s">
        <v>95</v>
      </c>
      <c r="H112" s="6" t="e">
        <f>(F112/E112)*100</f>
        <v>#DIV/0!</v>
      </c>
    </row>
    <row r="113" spans="1:8" x14ac:dyDescent="0.25">
      <c r="A113" s="12">
        <v>4521</v>
      </c>
      <c r="B113" s="5" t="s">
        <v>94</v>
      </c>
      <c r="C113" s="6" t="s">
        <v>95</v>
      </c>
      <c r="D113" s="6"/>
      <c r="E113" s="6"/>
      <c r="F113" s="6">
        <v>1628.75</v>
      </c>
      <c r="G113" s="6" t="s">
        <v>95</v>
      </c>
      <c r="H113" s="6" t="e">
        <f>(F113/E113)*100</f>
        <v>#DIV/0!</v>
      </c>
    </row>
    <row r="114" spans="1:8" ht="15" customHeight="1" x14ac:dyDescent="0.25">
      <c r="A114" s="16"/>
      <c r="B114" s="16"/>
      <c r="C114" s="17"/>
      <c r="D114" s="17"/>
      <c r="E114" s="17"/>
      <c r="F114" s="17"/>
      <c r="G114" s="17"/>
      <c r="H114" s="17"/>
    </row>
    <row r="115" spans="1:8" ht="30" customHeight="1" x14ac:dyDescent="0.25">
      <c r="A115" s="51" t="s">
        <v>104</v>
      </c>
      <c r="B115" s="52"/>
      <c r="C115" s="52"/>
      <c r="D115" s="52"/>
      <c r="E115" s="52"/>
      <c r="F115" s="52"/>
      <c r="G115" s="52"/>
      <c r="H115" s="53"/>
    </row>
    <row r="116" spans="1:8" ht="80.099999999999994" customHeight="1" x14ac:dyDescent="0.25">
      <c r="A116" s="2" t="s">
        <v>0</v>
      </c>
      <c r="B116" s="2" t="s">
        <v>1</v>
      </c>
      <c r="C116" s="2" t="s">
        <v>2</v>
      </c>
      <c r="D116" s="2" t="s">
        <v>3</v>
      </c>
      <c r="E116" s="2" t="s">
        <v>4</v>
      </c>
      <c r="F116" s="2" t="s">
        <v>5</v>
      </c>
      <c r="G116" s="2" t="s">
        <v>6</v>
      </c>
      <c r="H116" s="2" t="s">
        <v>7</v>
      </c>
    </row>
    <row r="117" spans="1:8" ht="9" customHeight="1" x14ac:dyDescent="0.25">
      <c r="A117" s="3">
        <v>1</v>
      </c>
      <c r="B117" s="3">
        <v>2</v>
      </c>
      <c r="C117" s="3">
        <v>3</v>
      </c>
      <c r="D117" s="3">
        <v>4</v>
      </c>
      <c r="E117" s="3">
        <v>4</v>
      </c>
      <c r="F117" s="3">
        <v>6</v>
      </c>
      <c r="G117" s="3">
        <v>7</v>
      </c>
      <c r="H117" s="3">
        <v>7</v>
      </c>
    </row>
    <row r="118" spans="1:8" ht="20.100000000000001" customHeight="1" x14ac:dyDescent="0.25">
      <c r="A118" s="4">
        <v>9</v>
      </c>
      <c r="B118" s="5" t="s">
        <v>37</v>
      </c>
      <c r="C118" s="6" t="s">
        <v>95</v>
      </c>
      <c r="D118" s="6">
        <v>31303.969999999998</v>
      </c>
      <c r="E118" s="6">
        <v>41962.729999999996</v>
      </c>
      <c r="F118" s="6">
        <v>36307.490000000005</v>
      </c>
      <c r="G118" s="6" t="s">
        <v>95</v>
      </c>
      <c r="H118" s="6">
        <f>(F118/E118)*100</f>
        <v>86.523183787136844</v>
      </c>
    </row>
    <row r="119" spans="1:8" ht="20.100000000000001" customHeight="1" x14ac:dyDescent="0.25">
      <c r="A119" s="4">
        <v>92</v>
      </c>
      <c r="B119" s="5" t="s">
        <v>97</v>
      </c>
      <c r="C119" s="6" t="s">
        <v>95</v>
      </c>
      <c r="D119" s="6">
        <v>31303.969999999998</v>
      </c>
      <c r="E119" s="6">
        <v>41962.729999999996</v>
      </c>
      <c r="F119" s="6">
        <v>36307.490000000005</v>
      </c>
      <c r="G119" s="6" t="s">
        <v>95</v>
      </c>
      <c r="H119" s="6">
        <f t="shared" ref="H119:H120" si="6">(F119/E119)*100</f>
        <v>86.523183787136844</v>
      </c>
    </row>
    <row r="120" spans="1:8" ht="20.100000000000001" customHeight="1" x14ac:dyDescent="0.25">
      <c r="A120" s="4">
        <v>922</v>
      </c>
      <c r="B120" s="5" t="s">
        <v>98</v>
      </c>
      <c r="C120" s="6" t="s">
        <v>95</v>
      </c>
      <c r="D120" s="6">
        <v>31303.969999999998</v>
      </c>
      <c r="E120" s="6">
        <v>41962.729999999996</v>
      </c>
      <c r="F120" s="6">
        <v>36307.490000000005</v>
      </c>
      <c r="G120" s="6" t="s">
        <v>95</v>
      </c>
      <c r="H120" s="6">
        <f t="shared" si="6"/>
        <v>86.523183787136844</v>
      </c>
    </row>
    <row r="121" spans="1:8" ht="20.100000000000001" customHeight="1" x14ac:dyDescent="0.25">
      <c r="A121" s="12">
        <v>9221</v>
      </c>
      <c r="B121" s="10" t="s">
        <v>105</v>
      </c>
      <c r="C121" s="6" t="s">
        <v>95</v>
      </c>
      <c r="D121" s="6">
        <v>4645.3</v>
      </c>
      <c r="E121" s="6">
        <v>6545.71</v>
      </c>
      <c r="F121" s="6">
        <v>2612.2999999999997</v>
      </c>
      <c r="G121" s="6" t="s">
        <v>95</v>
      </c>
      <c r="H121" s="6">
        <f t="shared" ref="H121:H125" si="7">(F121/E121)*100</f>
        <v>39.908581345644699</v>
      </c>
    </row>
    <row r="122" spans="1:8" ht="20.100000000000001" customHeight="1" x14ac:dyDescent="0.25">
      <c r="A122" s="12">
        <v>9221</v>
      </c>
      <c r="B122" s="10" t="s">
        <v>106</v>
      </c>
      <c r="C122" s="6" t="s">
        <v>95</v>
      </c>
      <c r="D122" s="6">
        <v>14599.51</v>
      </c>
      <c r="E122" s="6">
        <v>22657.360000000001</v>
      </c>
      <c r="F122" s="6">
        <v>22642.290000000008</v>
      </c>
      <c r="G122" s="6" t="s">
        <v>95</v>
      </c>
      <c r="H122" s="6">
        <f t="shared" si="7"/>
        <v>99.933487396589925</v>
      </c>
    </row>
    <row r="123" spans="1:8" ht="20.100000000000001" customHeight="1" x14ac:dyDescent="0.25">
      <c r="A123" s="12">
        <v>9221</v>
      </c>
      <c r="B123" s="10" t="s">
        <v>107</v>
      </c>
      <c r="C123" s="6" t="s">
        <v>95</v>
      </c>
      <c r="D123" s="6">
        <v>9670.15</v>
      </c>
      <c r="E123" s="6">
        <v>9413.92</v>
      </c>
      <c r="F123" s="6">
        <v>7707.16</v>
      </c>
      <c r="G123" s="6" t="s">
        <v>95</v>
      </c>
      <c r="H123" s="6">
        <f t="shared" si="7"/>
        <v>81.86982680966058</v>
      </c>
    </row>
    <row r="124" spans="1:8" ht="20.100000000000001" customHeight="1" x14ac:dyDescent="0.25">
      <c r="A124" s="12">
        <v>9221</v>
      </c>
      <c r="B124" s="10" t="s">
        <v>108</v>
      </c>
      <c r="C124" s="6" t="s">
        <v>95</v>
      </c>
      <c r="D124" s="6">
        <v>1990.84</v>
      </c>
      <c r="E124" s="6">
        <v>2900.21</v>
      </c>
      <c r="F124" s="6">
        <v>2900.2099999999991</v>
      </c>
      <c r="G124" s="6" t="s">
        <v>95</v>
      </c>
      <c r="H124" s="6">
        <f t="shared" si="7"/>
        <v>99.999999999999972</v>
      </c>
    </row>
    <row r="125" spans="1:8" ht="20.100000000000001" customHeight="1" x14ac:dyDescent="0.25">
      <c r="A125" s="12">
        <v>9221</v>
      </c>
      <c r="B125" s="10" t="s">
        <v>109</v>
      </c>
      <c r="C125" s="6" t="s">
        <v>95</v>
      </c>
      <c r="D125" s="6">
        <v>398.17</v>
      </c>
      <c r="E125" s="6">
        <v>445.53</v>
      </c>
      <c r="F125" s="6">
        <v>445.53</v>
      </c>
      <c r="G125" s="6" t="s">
        <v>95</v>
      </c>
      <c r="H125" s="6">
        <f t="shared" si="7"/>
        <v>100</v>
      </c>
    </row>
  </sheetData>
  <protectedRanges>
    <protectedRange sqref="B10" name="Range1"/>
    <protectedRange sqref="B11" name="Range1_1"/>
  </protectedRanges>
  <mergeCells count="6">
    <mergeCell ref="A46:H46"/>
    <mergeCell ref="A49:B49"/>
    <mergeCell ref="A115:H115"/>
    <mergeCell ref="A1:H1"/>
    <mergeCell ref="A36:H36"/>
    <mergeCell ref="A4:B4"/>
  </mergeCells>
  <pageMargins left="0.39370078740157483" right="0.39370078740157483" top="0.39370078740157483" bottom="0.39370078740157483" header="0" footer="0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80" zoomScaleNormal="80" workbookViewId="0">
      <selection activeCell="B2" sqref="B2"/>
    </sheetView>
  </sheetViews>
  <sheetFormatPr defaultRowHeight="15" x14ac:dyDescent="0.25"/>
  <cols>
    <col min="1" max="1" width="10.5703125" style="14" customWidth="1"/>
    <col min="2" max="2" width="48.5703125" style="14" customWidth="1"/>
    <col min="3" max="8" width="18.5703125" style="14" customWidth="1"/>
    <col min="9" max="244" width="9.140625" style="1"/>
    <col min="245" max="245" width="10.5703125" style="1" customWidth="1"/>
    <col min="246" max="246" width="48.5703125" style="1" customWidth="1"/>
    <col min="247" max="252" width="18.5703125" style="1" customWidth="1"/>
    <col min="253" max="254" width="9.140625" style="1"/>
    <col min="255" max="255" width="12.42578125" style="1" bestFit="1" customWidth="1"/>
    <col min="256" max="256" width="9.140625" style="1"/>
    <col min="257" max="257" width="9.85546875" style="1" bestFit="1" customWidth="1"/>
    <col min="258" max="500" width="9.140625" style="1"/>
    <col min="501" max="501" width="10.5703125" style="1" customWidth="1"/>
    <col min="502" max="502" width="48.5703125" style="1" customWidth="1"/>
    <col min="503" max="508" width="18.5703125" style="1" customWidth="1"/>
    <col min="509" max="510" width="9.140625" style="1"/>
    <col min="511" max="511" width="12.42578125" style="1" bestFit="1" customWidth="1"/>
    <col min="512" max="512" width="9.140625" style="1"/>
    <col min="513" max="513" width="9.85546875" style="1" bestFit="1" customWidth="1"/>
    <col min="514" max="756" width="9.140625" style="1"/>
    <col min="757" max="757" width="10.5703125" style="1" customWidth="1"/>
    <col min="758" max="758" width="48.5703125" style="1" customWidth="1"/>
    <col min="759" max="764" width="18.5703125" style="1" customWidth="1"/>
    <col min="765" max="766" width="9.140625" style="1"/>
    <col min="767" max="767" width="12.42578125" style="1" bestFit="1" customWidth="1"/>
    <col min="768" max="768" width="9.140625" style="1"/>
    <col min="769" max="769" width="9.85546875" style="1" bestFit="1" customWidth="1"/>
    <col min="770" max="1012" width="9.140625" style="1"/>
    <col min="1013" max="1013" width="10.5703125" style="1" customWidth="1"/>
    <col min="1014" max="1014" width="48.5703125" style="1" customWidth="1"/>
    <col min="1015" max="1020" width="18.5703125" style="1" customWidth="1"/>
    <col min="1021" max="1022" width="9.140625" style="1"/>
    <col min="1023" max="1023" width="12.42578125" style="1" bestFit="1" customWidth="1"/>
    <col min="1024" max="1024" width="9.140625" style="1"/>
    <col min="1025" max="1025" width="9.85546875" style="1" bestFit="1" customWidth="1"/>
    <col min="1026" max="1268" width="9.140625" style="1"/>
    <col min="1269" max="1269" width="10.5703125" style="1" customWidth="1"/>
    <col min="1270" max="1270" width="48.5703125" style="1" customWidth="1"/>
    <col min="1271" max="1276" width="18.5703125" style="1" customWidth="1"/>
    <col min="1277" max="1278" width="9.140625" style="1"/>
    <col min="1279" max="1279" width="12.42578125" style="1" bestFit="1" customWidth="1"/>
    <col min="1280" max="1280" width="9.140625" style="1"/>
    <col min="1281" max="1281" width="9.85546875" style="1" bestFit="1" customWidth="1"/>
    <col min="1282" max="1524" width="9.140625" style="1"/>
    <col min="1525" max="1525" width="10.5703125" style="1" customWidth="1"/>
    <col min="1526" max="1526" width="48.5703125" style="1" customWidth="1"/>
    <col min="1527" max="1532" width="18.5703125" style="1" customWidth="1"/>
    <col min="1533" max="1534" width="9.140625" style="1"/>
    <col min="1535" max="1535" width="12.42578125" style="1" bestFit="1" customWidth="1"/>
    <col min="1536" max="1536" width="9.140625" style="1"/>
    <col min="1537" max="1537" width="9.85546875" style="1" bestFit="1" customWidth="1"/>
    <col min="1538" max="1780" width="9.140625" style="1"/>
    <col min="1781" max="1781" width="10.5703125" style="1" customWidth="1"/>
    <col min="1782" max="1782" width="48.5703125" style="1" customWidth="1"/>
    <col min="1783" max="1788" width="18.5703125" style="1" customWidth="1"/>
    <col min="1789" max="1790" width="9.140625" style="1"/>
    <col min="1791" max="1791" width="12.42578125" style="1" bestFit="1" customWidth="1"/>
    <col min="1792" max="1792" width="9.140625" style="1"/>
    <col min="1793" max="1793" width="9.85546875" style="1" bestFit="1" customWidth="1"/>
    <col min="1794" max="2036" width="9.140625" style="1"/>
    <col min="2037" max="2037" width="10.5703125" style="1" customWidth="1"/>
    <col min="2038" max="2038" width="48.5703125" style="1" customWidth="1"/>
    <col min="2039" max="2044" width="18.5703125" style="1" customWidth="1"/>
    <col min="2045" max="2046" width="9.140625" style="1"/>
    <col min="2047" max="2047" width="12.42578125" style="1" bestFit="1" customWidth="1"/>
    <col min="2048" max="2048" width="9.140625" style="1"/>
    <col min="2049" max="2049" width="9.85546875" style="1" bestFit="1" customWidth="1"/>
    <col min="2050" max="2292" width="9.140625" style="1"/>
    <col min="2293" max="2293" width="10.5703125" style="1" customWidth="1"/>
    <col min="2294" max="2294" width="48.5703125" style="1" customWidth="1"/>
    <col min="2295" max="2300" width="18.5703125" style="1" customWidth="1"/>
    <col min="2301" max="2302" width="9.140625" style="1"/>
    <col min="2303" max="2303" width="12.42578125" style="1" bestFit="1" customWidth="1"/>
    <col min="2304" max="2304" width="9.140625" style="1"/>
    <col min="2305" max="2305" width="9.85546875" style="1" bestFit="1" customWidth="1"/>
    <col min="2306" max="2548" width="9.140625" style="1"/>
    <col min="2549" max="2549" width="10.5703125" style="1" customWidth="1"/>
    <col min="2550" max="2550" width="48.5703125" style="1" customWidth="1"/>
    <col min="2551" max="2556" width="18.5703125" style="1" customWidth="1"/>
    <col min="2557" max="2558" width="9.140625" style="1"/>
    <col min="2559" max="2559" width="12.42578125" style="1" bestFit="1" customWidth="1"/>
    <col min="2560" max="2560" width="9.140625" style="1"/>
    <col min="2561" max="2561" width="9.85546875" style="1" bestFit="1" customWidth="1"/>
    <col min="2562" max="2804" width="9.140625" style="1"/>
    <col min="2805" max="2805" width="10.5703125" style="1" customWidth="1"/>
    <col min="2806" max="2806" width="48.5703125" style="1" customWidth="1"/>
    <col min="2807" max="2812" width="18.5703125" style="1" customWidth="1"/>
    <col min="2813" max="2814" width="9.140625" style="1"/>
    <col min="2815" max="2815" width="12.42578125" style="1" bestFit="1" customWidth="1"/>
    <col min="2816" max="2816" width="9.140625" style="1"/>
    <col min="2817" max="2817" width="9.85546875" style="1" bestFit="1" customWidth="1"/>
    <col min="2818" max="3060" width="9.140625" style="1"/>
    <col min="3061" max="3061" width="10.5703125" style="1" customWidth="1"/>
    <col min="3062" max="3062" width="48.5703125" style="1" customWidth="1"/>
    <col min="3063" max="3068" width="18.5703125" style="1" customWidth="1"/>
    <col min="3069" max="3070" width="9.140625" style="1"/>
    <col min="3071" max="3071" width="12.42578125" style="1" bestFit="1" customWidth="1"/>
    <col min="3072" max="3072" width="9.140625" style="1"/>
    <col min="3073" max="3073" width="9.85546875" style="1" bestFit="1" customWidth="1"/>
    <col min="3074" max="3316" width="9.140625" style="1"/>
    <col min="3317" max="3317" width="10.5703125" style="1" customWidth="1"/>
    <col min="3318" max="3318" width="48.5703125" style="1" customWidth="1"/>
    <col min="3319" max="3324" width="18.5703125" style="1" customWidth="1"/>
    <col min="3325" max="3326" width="9.140625" style="1"/>
    <col min="3327" max="3327" width="12.42578125" style="1" bestFit="1" customWidth="1"/>
    <col min="3328" max="3328" width="9.140625" style="1"/>
    <col min="3329" max="3329" width="9.85546875" style="1" bestFit="1" customWidth="1"/>
    <col min="3330" max="3572" width="9.140625" style="1"/>
    <col min="3573" max="3573" width="10.5703125" style="1" customWidth="1"/>
    <col min="3574" max="3574" width="48.5703125" style="1" customWidth="1"/>
    <col min="3575" max="3580" width="18.5703125" style="1" customWidth="1"/>
    <col min="3581" max="3582" width="9.140625" style="1"/>
    <col min="3583" max="3583" width="12.42578125" style="1" bestFit="1" customWidth="1"/>
    <col min="3584" max="3584" width="9.140625" style="1"/>
    <col min="3585" max="3585" width="9.85546875" style="1" bestFit="1" customWidth="1"/>
    <col min="3586" max="3828" width="9.140625" style="1"/>
    <col min="3829" max="3829" width="10.5703125" style="1" customWidth="1"/>
    <col min="3830" max="3830" width="48.5703125" style="1" customWidth="1"/>
    <col min="3831" max="3836" width="18.5703125" style="1" customWidth="1"/>
    <col min="3837" max="3838" width="9.140625" style="1"/>
    <col min="3839" max="3839" width="12.42578125" style="1" bestFit="1" customWidth="1"/>
    <col min="3840" max="3840" width="9.140625" style="1"/>
    <col min="3841" max="3841" width="9.85546875" style="1" bestFit="1" customWidth="1"/>
    <col min="3842" max="4084" width="9.140625" style="1"/>
    <col min="4085" max="4085" width="10.5703125" style="1" customWidth="1"/>
    <col min="4086" max="4086" width="48.5703125" style="1" customWidth="1"/>
    <col min="4087" max="4092" width="18.5703125" style="1" customWidth="1"/>
    <col min="4093" max="4094" width="9.140625" style="1"/>
    <col min="4095" max="4095" width="12.42578125" style="1" bestFit="1" customWidth="1"/>
    <col min="4096" max="4096" width="9.140625" style="1"/>
    <col min="4097" max="4097" width="9.85546875" style="1" bestFit="1" customWidth="1"/>
    <col min="4098" max="4340" width="9.140625" style="1"/>
    <col min="4341" max="4341" width="10.5703125" style="1" customWidth="1"/>
    <col min="4342" max="4342" width="48.5703125" style="1" customWidth="1"/>
    <col min="4343" max="4348" width="18.5703125" style="1" customWidth="1"/>
    <col min="4349" max="4350" width="9.140625" style="1"/>
    <col min="4351" max="4351" width="12.42578125" style="1" bestFit="1" customWidth="1"/>
    <col min="4352" max="4352" width="9.140625" style="1"/>
    <col min="4353" max="4353" width="9.85546875" style="1" bestFit="1" customWidth="1"/>
    <col min="4354" max="4596" width="9.140625" style="1"/>
    <col min="4597" max="4597" width="10.5703125" style="1" customWidth="1"/>
    <col min="4598" max="4598" width="48.5703125" style="1" customWidth="1"/>
    <col min="4599" max="4604" width="18.5703125" style="1" customWidth="1"/>
    <col min="4605" max="4606" width="9.140625" style="1"/>
    <col min="4607" max="4607" width="12.42578125" style="1" bestFit="1" customWidth="1"/>
    <col min="4608" max="4608" width="9.140625" style="1"/>
    <col min="4609" max="4609" width="9.85546875" style="1" bestFit="1" customWidth="1"/>
    <col min="4610" max="4852" width="9.140625" style="1"/>
    <col min="4853" max="4853" width="10.5703125" style="1" customWidth="1"/>
    <col min="4854" max="4854" width="48.5703125" style="1" customWidth="1"/>
    <col min="4855" max="4860" width="18.5703125" style="1" customWidth="1"/>
    <col min="4861" max="4862" width="9.140625" style="1"/>
    <col min="4863" max="4863" width="12.42578125" style="1" bestFit="1" customWidth="1"/>
    <col min="4864" max="4864" width="9.140625" style="1"/>
    <col min="4865" max="4865" width="9.85546875" style="1" bestFit="1" customWidth="1"/>
    <col min="4866" max="5108" width="9.140625" style="1"/>
    <col min="5109" max="5109" width="10.5703125" style="1" customWidth="1"/>
    <col min="5110" max="5110" width="48.5703125" style="1" customWidth="1"/>
    <col min="5111" max="5116" width="18.5703125" style="1" customWidth="1"/>
    <col min="5117" max="5118" width="9.140625" style="1"/>
    <col min="5119" max="5119" width="12.42578125" style="1" bestFit="1" customWidth="1"/>
    <col min="5120" max="5120" width="9.140625" style="1"/>
    <col min="5121" max="5121" width="9.85546875" style="1" bestFit="1" customWidth="1"/>
    <col min="5122" max="5364" width="9.140625" style="1"/>
    <col min="5365" max="5365" width="10.5703125" style="1" customWidth="1"/>
    <col min="5366" max="5366" width="48.5703125" style="1" customWidth="1"/>
    <col min="5367" max="5372" width="18.5703125" style="1" customWidth="1"/>
    <col min="5373" max="5374" width="9.140625" style="1"/>
    <col min="5375" max="5375" width="12.42578125" style="1" bestFit="1" customWidth="1"/>
    <col min="5376" max="5376" width="9.140625" style="1"/>
    <col min="5377" max="5377" width="9.85546875" style="1" bestFit="1" customWidth="1"/>
    <col min="5378" max="5620" width="9.140625" style="1"/>
    <col min="5621" max="5621" width="10.5703125" style="1" customWidth="1"/>
    <col min="5622" max="5622" width="48.5703125" style="1" customWidth="1"/>
    <col min="5623" max="5628" width="18.5703125" style="1" customWidth="1"/>
    <col min="5629" max="5630" width="9.140625" style="1"/>
    <col min="5631" max="5631" width="12.42578125" style="1" bestFit="1" customWidth="1"/>
    <col min="5632" max="5632" width="9.140625" style="1"/>
    <col min="5633" max="5633" width="9.85546875" style="1" bestFit="1" customWidth="1"/>
    <col min="5634" max="5876" width="9.140625" style="1"/>
    <col min="5877" max="5877" width="10.5703125" style="1" customWidth="1"/>
    <col min="5878" max="5878" width="48.5703125" style="1" customWidth="1"/>
    <col min="5879" max="5884" width="18.5703125" style="1" customWidth="1"/>
    <col min="5885" max="5886" width="9.140625" style="1"/>
    <col min="5887" max="5887" width="12.42578125" style="1" bestFit="1" customWidth="1"/>
    <col min="5888" max="5888" width="9.140625" style="1"/>
    <col min="5889" max="5889" width="9.85546875" style="1" bestFit="1" customWidth="1"/>
    <col min="5890" max="6132" width="9.140625" style="1"/>
    <col min="6133" max="6133" width="10.5703125" style="1" customWidth="1"/>
    <col min="6134" max="6134" width="48.5703125" style="1" customWidth="1"/>
    <col min="6135" max="6140" width="18.5703125" style="1" customWidth="1"/>
    <col min="6141" max="6142" width="9.140625" style="1"/>
    <col min="6143" max="6143" width="12.42578125" style="1" bestFit="1" customWidth="1"/>
    <col min="6144" max="6144" width="9.140625" style="1"/>
    <col min="6145" max="6145" width="9.85546875" style="1" bestFit="1" customWidth="1"/>
    <col min="6146" max="6388" width="9.140625" style="1"/>
    <col min="6389" max="6389" width="10.5703125" style="1" customWidth="1"/>
    <col min="6390" max="6390" width="48.5703125" style="1" customWidth="1"/>
    <col min="6391" max="6396" width="18.5703125" style="1" customWidth="1"/>
    <col min="6397" max="6398" width="9.140625" style="1"/>
    <col min="6399" max="6399" width="12.42578125" style="1" bestFit="1" customWidth="1"/>
    <col min="6400" max="6400" width="9.140625" style="1"/>
    <col min="6401" max="6401" width="9.85546875" style="1" bestFit="1" customWidth="1"/>
    <col min="6402" max="6644" width="9.140625" style="1"/>
    <col min="6645" max="6645" width="10.5703125" style="1" customWidth="1"/>
    <col min="6646" max="6646" width="48.5703125" style="1" customWidth="1"/>
    <col min="6647" max="6652" width="18.5703125" style="1" customWidth="1"/>
    <col min="6653" max="6654" width="9.140625" style="1"/>
    <col min="6655" max="6655" width="12.42578125" style="1" bestFit="1" customWidth="1"/>
    <col min="6656" max="6656" width="9.140625" style="1"/>
    <col min="6657" max="6657" width="9.85546875" style="1" bestFit="1" customWidth="1"/>
    <col min="6658" max="6900" width="9.140625" style="1"/>
    <col min="6901" max="6901" width="10.5703125" style="1" customWidth="1"/>
    <col min="6902" max="6902" width="48.5703125" style="1" customWidth="1"/>
    <col min="6903" max="6908" width="18.5703125" style="1" customWidth="1"/>
    <col min="6909" max="6910" width="9.140625" style="1"/>
    <col min="6911" max="6911" width="12.42578125" style="1" bestFit="1" customWidth="1"/>
    <col min="6912" max="6912" width="9.140625" style="1"/>
    <col min="6913" max="6913" width="9.85546875" style="1" bestFit="1" customWidth="1"/>
    <col min="6914" max="7156" width="9.140625" style="1"/>
    <col min="7157" max="7157" width="10.5703125" style="1" customWidth="1"/>
    <col min="7158" max="7158" width="48.5703125" style="1" customWidth="1"/>
    <col min="7159" max="7164" width="18.5703125" style="1" customWidth="1"/>
    <col min="7165" max="7166" width="9.140625" style="1"/>
    <col min="7167" max="7167" width="12.42578125" style="1" bestFit="1" customWidth="1"/>
    <col min="7168" max="7168" width="9.140625" style="1"/>
    <col min="7169" max="7169" width="9.85546875" style="1" bestFit="1" customWidth="1"/>
    <col min="7170" max="7412" width="9.140625" style="1"/>
    <col min="7413" max="7413" width="10.5703125" style="1" customWidth="1"/>
    <col min="7414" max="7414" width="48.5703125" style="1" customWidth="1"/>
    <col min="7415" max="7420" width="18.5703125" style="1" customWidth="1"/>
    <col min="7421" max="7422" width="9.140625" style="1"/>
    <col min="7423" max="7423" width="12.42578125" style="1" bestFit="1" customWidth="1"/>
    <col min="7424" max="7424" width="9.140625" style="1"/>
    <col min="7425" max="7425" width="9.85546875" style="1" bestFit="1" customWidth="1"/>
    <col min="7426" max="7668" width="9.140625" style="1"/>
    <col min="7669" max="7669" width="10.5703125" style="1" customWidth="1"/>
    <col min="7670" max="7670" width="48.5703125" style="1" customWidth="1"/>
    <col min="7671" max="7676" width="18.5703125" style="1" customWidth="1"/>
    <col min="7677" max="7678" width="9.140625" style="1"/>
    <col min="7679" max="7679" width="12.42578125" style="1" bestFit="1" customWidth="1"/>
    <col min="7680" max="7680" width="9.140625" style="1"/>
    <col min="7681" max="7681" width="9.85546875" style="1" bestFit="1" customWidth="1"/>
    <col min="7682" max="7924" width="9.140625" style="1"/>
    <col min="7925" max="7925" width="10.5703125" style="1" customWidth="1"/>
    <col min="7926" max="7926" width="48.5703125" style="1" customWidth="1"/>
    <col min="7927" max="7932" width="18.5703125" style="1" customWidth="1"/>
    <col min="7933" max="7934" width="9.140625" style="1"/>
    <col min="7935" max="7935" width="12.42578125" style="1" bestFit="1" customWidth="1"/>
    <col min="7936" max="7936" width="9.140625" style="1"/>
    <col min="7937" max="7937" width="9.85546875" style="1" bestFit="1" customWidth="1"/>
    <col min="7938" max="8180" width="9.140625" style="1"/>
    <col min="8181" max="8181" width="10.5703125" style="1" customWidth="1"/>
    <col min="8182" max="8182" width="48.5703125" style="1" customWidth="1"/>
    <col min="8183" max="8188" width="18.5703125" style="1" customWidth="1"/>
    <col min="8189" max="8190" width="9.140625" style="1"/>
    <col min="8191" max="8191" width="12.42578125" style="1" bestFit="1" customWidth="1"/>
    <col min="8192" max="8192" width="9.140625" style="1"/>
    <col min="8193" max="8193" width="9.85546875" style="1" bestFit="1" customWidth="1"/>
    <col min="8194" max="8436" width="9.140625" style="1"/>
    <col min="8437" max="8437" width="10.5703125" style="1" customWidth="1"/>
    <col min="8438" max="8438" width="48.5703125" style="1" customWidth="1"/>
    <col min="8439" max="8444" width="18.5703125" style="1" customWidth="1"/>
    <col min="8445" max="8446" width="9.140625" style="1"/>
    <col min="8447" max="8447" width="12.42578125" style="1" bestFit="1" customWidth="1"/>
    <col min="8448" max="8448" width="9.140625" style="1"/>
    <col min="8449" max="8449" width="9.85546875" style="1" bestFit="1" customWidth="1"/>
    <col min="8450" max="8692" width="9.140625" style="1"/>
    <col min="8693" max="8693" width="10.5703125" style="1" customWidth="1"/>
    <col min="8694" max="8694" width="48.5703125" style="1" customWidth="1"/>
    <col min="8695" max="8700" width="18.5703125" style="1" customWidth="1"/>
    <col min="8701" max="8702" width="9.140625" style="1"/>
    <col min="8703" max="8703" width="12.42578125" style="1" bestFit="1" customWidth="1"/>
    <col min="8704" max="8704" width="9.140625" style="1"/>
    <col min="8705" max="8705" width="9.85546875" style="1" bestFit="1" customWidth="1"/>
    <col min="8706" max="8948" width="9.140625" style="1"/>
    <col min="8949" max="8949" width="10.5703125" style="1" customWidth="1"/>
    <col min="8950" max="8950" width="48.5703125" style="1" customWidth="1"/>
    <col min="8951" max="8956" width="18.5703125" style="1" customWidth="1"/>
    <col min="8957" max="8958" width="9.140625" style="1"/>
    <col min="8959" max="8959" width="12.42578125" style="1" bestFit="1" customWidth="1"/>
    <col min="8960" max="8960" width="9.140625" style="1"/>
    <col min="8961" max="8961" width="9.85546875" style="1" bestFit="1" customWidth="1"/>
    <col min="8962" max="9204" width="9.140625" style="1"/>
    <col min="9205" max="9205" width="10.5703125" style="1" customWidth="1"/>
    <col min="9206" max="9206" width="48.5703125" style="1" customWidth="1"/>
    <col min="9207" max="9212" width="18.5703125" style="1" customWidth="1"/>
    <col min="9213" max="9214" width="9.140625" style="1"/>
    <col min="9215" max="9215" width="12.42578125" style="1" bestFit="1" customWidth="1"/>
    <col min="9216" max="9216" width="9.140625" style="1"/>
    <col min="9217" max="9217" width="9.85546875" style="1" bestFit="1" customWidth="1"/>
    <col min="9218" max="9460" width="9.140625" style="1"/>
    <col min="9461" max="9461" width="10.5703125" style="1" customWidth="1"/>
    <col min="9462" max="9462" width="48.5703125" style="1" customWidth="1"/>
    <col min="9463" max="9468" width="18.5703125" style="1" customWidth="1"/>
    <col min="9469" max="9470" width="9.140625" style="1"/>
    <col min="9471" max="9471" width="12.42578125" style="1" bestFit="1" customWidth="1"/>
    <col min="9472" max="9472" width="9.140625" style="1"/>
    <col min="9473" max="9473" width="9.85546875" style="1" bestFit="1" customWidth="1"/>
    <col min="9474" max="9716" width="9.140625" style="1"/>
    <col min="9717" max="9717" width="10.5703125" style="1" customWidth="1"/>
    <col min="9718" max="9718" width="48.5703125" style="1" customWidth="1"/>
    <col min="9719" max="9724" width="18.5703125" style="1" customWidth="1"/>
    <col min="9725" max="9726" width="9.140625" style="1"/>
    <col min="9727" max="9727" width="12.42578125" style="1" bestFit="1" customWidth="1"/>
    <col min="9728" max="9728" width="9.140625" style="1"/>
    <col min="9729" max="9729" width="9.85546875" style="1" bestFit="1" customWidth="1"/>
    <col min="9730" max="9972" width="9.140625" style="1"/>
    <col min="9973" max="9973" width="10.5703125" style="1" customWidth="1"/>
    <col min="9974" max="9974" width="48.5703125" style="1" customWidth="1"/>
    <col min="9975" max="9980" width="18.5703125" style="1" customWidth="1"/>
    <col min="9981" max="9982" width="9.140625" style="1"/>
    <col min="9983" max="9983" width="12.42578125" style="1" bestFit="1" customWidth="1"/>
    <col min="9984" max="9984" width="9.140625" style="1"/>
    <col min="9985" max="9985" width="9.85546875" style="1" bestFit="1" customWidth="1"/>
    <col min="9986" max="10228" width="9.140625" style="1"/>
    <col min="10229" max="10229" width="10.5703125" style="1" customWidth="1"/>
    <col min="10230" max="10230" width="48.5703125" style="1" customWidth="1"/>
    <col min="10231" max="10236" width="18.5703125" style="1" customWidth="1"/>
    <col min="10237" max="10238" width="9.140625" style="1"/>
    <col min="10239" max="10239" width="12.42578125" style="1" bestFit="1" customWidth="1"/>
    <col min="10240" max="10240" width="9.140625" style="1"/>
    <col min="10241" max="10241" width="9.85546875" style="1" bestFit="1" customWidth="1"/>
    <col min="10242" max="10484" width="9.140625" style="1"/>
    <col min="10485" max="10485" width="10.5703125" style="1" customWidth="1"/>
    <col min="10486" max="10486" width="48.5703125" style="1" customWidth="1"/>
    <col min="10487" max="10492" width="18.5703125" style="1" customWidth="1"/>
    <col min="10493" max="10494" width="9.140625" style="1"/>
    <col min="10495" max="10495" width="12.42578125" style="1" bestFit="1" customWidth="1"/>
    <col min="10496" max="10496" width="9.140625" style="1"/>
    <col min="10497" max="10497" width="9.85546875" style="1" bestFit="1" customWidth="1"/>
    <col min="10498" max="10740" width="9.140625" style="1"/>
    <col min="10741" max="10741" width="10.5703125" style="1" customWidth="1"/>
    <col min="10742" max="10742" width="48.5703125" style="1" customWidth="1"/>
    <col min="10743" max="10748" width="18.5703125" style="1" customWidth="1"/>
    <col min="10749" max="10750" width="9.140625" style="1"/>
    <col min="10751" max="10751" width="12.42578125" style="1" bestFit="1" customWidth="1"/>
    <col min="10752" max="10752" width="9.140625" style="1"/>
    <col min="10753" max="10753" width="9.85546875" style="1" bestFit="1" customWidth="1"/>
    <col min="10754" max="10996" width="9.140625" style="1"/>
    <col min="10997" max="10997" width="10.5703125" style="1" customWidth="1"/>
    <col min="10998" max="10998" width="48.5703125" style="1" customWidth="1"/>
    <col min="10999" max="11004" width="18.5703125" style="1" customWidth="1"/>
    <col min="11005" max="11006" width="9.140625" style="1"/>
    <col min="11007" max="11007" width="12.42578125" style="1" bestFit="1" customWidth="1"/>
    <col min="11008" max="11008" width="9.140625" style="1"/>
    <col min="11009" max="11009" width="9.85546875" style="1" bestFit="1" customWidth="1"/>
    <col min="11010" max="11252" width="9.140625" style="1"/>
    <col min="11253" max="11253" width="10.5703125" style="1" customWidth="1"/>
    <col min="11254" max="11254" width="48.5703125" style="1" customWidth="1"/>
    <col min="11255" max="11260" width="18.5703125" style="1" customWidth="1"/>
    <col min="11261" max="11262" width="9.140625" style="1"/>
    <col min="11263" max="11263" width="12.42578125" style="1" bestFit="1" customWidth="1"/>
    <col min="11264" max="11264" width="9.140625" style="1"/>
    <col min="11265" max="11265" width="9.85546875" style="1" bestFit="1" customWidth="1"/>
    <col min="11266" max="11508" width="9.140625" style="1"/>
    <col min="11509" max="11509" width="10.5703125" style="1" customWidth="1"/>
    <col min="11510" max="11510" width="48.5703125" style="1" customWidth="1"/>
    <col min="11511" max="11516" width="18.5703125" style="1" customWidth="1"/>
    <col min="11517" max="11518" width="9.140625" style="1"/>
    <col min="11519" max="11519" width="12.42578125" style="1" bestFit="1" customWidth="1"/>
    <col min="11520" max="11520" width="9.140625" style="1"/>
    <col min="11521" max="11521" width="9.85546875" style="1" bestFit="1" customWidth="1"/>
    <col min="11522" max="11764" width="9.140625" style="1"/>
    <col min="11765" max="11765" width="10.5703125" style="1" customWidth="1"/>
    <col min="11766" max="11766" width="48.5703125" style="1" customWidth="1"/>
    <col min="11767" max="11772" width="18.5703125" style="1" customWidth="1"/>
    <col min="11773" max="11774" width="9.140625" style="1"/>
    <col min="11775" max="11775" width="12.42578125" style="1" bestFit="1" customWidth="1"/>
    <col min="11776" max="11776" width="9.140625" style="1"/>
    <col min="11777" max="11777" width="9.85546875" style="1" bestFit="1" customWidth="1"/>
    <col min="11778" max="12020" width="9.140625" style="1"/>
    <col min="12021" max="12021" width="10.5703125" style="1" customWidth="1"/>
    <col min="12022" max="12022" width="48.5703125" style="1" customWidth="1"/>
    <col min="12023" max="12028" width="18.5703125" style="1" customWidth="1"/>
    <col min="12029" max="12030" width="9.140625" style="1"/>
    <col min="12031" max="12031" width="12.42578125" style="1" bestFit="1" customWidth="1"/>
    <col min="12032" max="12032" width="9.140625" style="1"/>
    <col min="12033" max="12033" width="9.85546875" style="1" bestFit="1" customWidth="1"/>
    <col min="12034" max="12276" width="9.140625" style="1"/>
    <col min="12277" max="12277" width="10.5703125" style="1" customWidth="1"/>
    <col min="12278" max="12278" width="48.5703125" style="1" customWidth="1"/>
    <col min="12279" max="12284" width="18.5703125" style="1" customWidth="1"/>
    <col min="12285" max="12286" width="9.140625" style="1"/>
    <col min="12287" max="12287" width="12.42578125" style="1" bestFit="1" customWidth="1"/>
    <col min="12288" max="12288" width="9.140625" style="1"/>
    <col min="12289" max="12289" width="9.85546875" style="1" bestFit="1" customWidth="1"/>
    <col min="12290" max="12532" width="9.140625" style="1"/>
    <col min="12533" max="12533" width="10.5703125" style="1" customWidth="1"/>
    <col min="12534" max="12534" width="48.5703125" style="1" customWidth="1"/>
    <col min="12535" max="12540" width="18.5703125" style="1" customWidth="1"/>
    <col min="12541" max="12542" width="9.140625" style="1"/>
    <col min="12543" max="12543" width="12.42578125" style="1" bestFit="1" customWidth="1"/>
    <col min="12544" max="12544" width="9.140625" style="1"/>
    <col min="12545" max="12545" width="9.85546875" style="1" bestFit="1" customWidth="1"/>
    <col min="12546" max="12788" width="9.140625" style="1"/>
    <col min="12789" max="12789" width="10.5703125" style="1" customWidth="1"/>
    <col min="12790" max="12790" width="48.5703125" style="1" customWidth="1"/>
    <col min="12791" max="12796" width="18.5703125" style="1" customWidth="1"/>
    <col min="12797" max="12798" width="9.140625" style="1"/>
    <col min="12799" max="12799" width="12.42578125" style="1" bestFit="1" customWidth="1"/>
    <col min="12800" max="12800" width="9.140625" style="1"/>
    <col min="12801" max="12801" width="9.85546875" style="1" bestFit="1" customWidth="1"/>
    <col min="12802" max="13044" width="9.140625" style="1"/>
    <col min="13045" max="13045" width="10.5703125" style="1" customWidth="1"/>
    <col min="13046" max="13046" width="48.5703125" style="1" customWidth="1"/>
    <col min="13047" max="13052" width="18.5703125" style="1" customWidth="1"/>
    <col min="13053" max="13054" width="9.140625" style="1"/>
    <col min="13055" max="13055" width="12.42578125" style="1" bestFit="1" customWidth="1"/>
    <col min="13056" max="13056" width="9.140625" style="1"/>
    <col min="13057" max="13057" width="9.85546875" style="1" bestFit="1" customWidth="1"/>
    <col min="13058" max="13300" width="9.140625" style="1"/>
    <col min="13301" max="13301" width="10.5703125" style="1" customWidth="1"/>
    <col min="13302" max="13302" width="48.5703125" style="1" customWidth="1"/>
    <col min="13303" max="13308" width="18.5703125" style="1" customWidth="1"/>
    <col min="13309" max="13310" width="9.140625" style="1"/>
    <col min="13311" max="13311" width="12.42578125" style="1" bestFit="1" customWidth="1"/>
    <col min="13312" max="13312" width="9.140625" style="1"/>
    <col min="13313" max="13313" width="9.85546875" style="1" bestFit="1" customWidth="1"/>
    <col min="13314" max="13556" width="9.140625" style="1"/>
    <col min="13557" max="13557" width="10.5703125" style="1" customWidth="1"/>
    <col min="13558" max="13558" width="48.5703125" style="1" customWidth="1"/>
    <col min="13559" max="13564" width="18.5703125" style="1" customWidth="1"/>
    <col min="13565" max="13566" width="9.140625" style="1"/>
    <col min="13567" max="13567" width="12.42578125" style="1" bestFit="1" customWidth="1"/>
    <col min="13568" max="13568" width="9.140625" style="1"/>
    <col min="13569" max="13569" width="9.85546875" style="1" bestFit="1" customWidth="1"/>
    <col min="13570" max="13812" width="9.140625" style="1"/>
    <col min="13813" max="13813" width="10.5703125" style="1" customWidth="1"/>
    <col min="13814" max="13814" width="48.5703125" style="1" customWidth="1"/>
    <col min="13815" max="13820" width="18.5703125" style="1" customWidth="1"/>
    <col min="13821" max="13822" width="9.140625" style="1"/>
    <col min="13823" max="13823" width="12.42578125" style="1" bestFit="1" customWidth="1"/>
    <col min="13824" max="13824" width="9.140625" style="1"/>
    <col min="13825" max="13825" width="9.85546875" style="1" bestFit="1" customWidth="1"/>
    <col min="13826" max="14068" width="9.140625" style="1"/>
    <col min="14069" max="14069" width="10.5703125" style="1" customWidth="1"/>
    <col min="14070" max="14070" width="48.5703125" style="1" customWidth="1"/>
    <col min="14071" max="14076" width="18.5703125" style="1" customWidth="1"/>
    <col min="14077" max="14078" width="9.140625" style="1"/>
    <col min="14079" max="14079" width="12.42578125" style="1" bestFit="1" customWidth="1"/>
    <col min="14080" max="14080" width="9.140625" style="1"/>
    <col min="14081" max="14081" width="9.85546875" style="1" bestFit="1" customWidth="1"/>
    <col min="14082" max="14324" width="9.140625" style="1"/>
    <col min="14325" max="14325" width="10.5703125" style="1" customWidth="1"/>
    <col min="14326" max="14326" width="48.5703125" style="1" customWidth="1"/>
    <col min="14327" max="14332" width="18.5703125" style="1" customWidth="1"/>
    <col min="14333" max="14334" width="9.140625" style="1"/>
    <col min="14335" max="14335" width="12.42578125" style="1" bestFit="1" customWidth="1"/>
    <col min="14336" max="14336" width="9.140625" style="1"/>
    <col min="14337" max="14337" width="9.85546875" style="1" bestFit="1" customWidth="1"/>
    <col min="14338" max="14580" width="9.140625" style="1"/>
    <col min="14581" max="14581" width="10.5703125" style="1" customWidth="1"/>
    <col min="14582" max="14582" width="48.5703125" style="1" customWidth="1"/>
    <col min="14583" max="14588" width="18.5703125" style="1" customWidth="1"/>
    <col min="14589" max="14590" width="9.140625" style="1"/>
    <col min="14591" max="14591" width="12.42578125" style="1" bestFit="1" customWidth="1"/>
    <col min="14592" max="14592" width="9.140625" style="1"/>
    <col min="14593" max="14593" width="9.85546875" style="1" bestFit="1" customWidth="1"/>
    <col min="14594" max="14836" width="9.140625" style="1"/>
    <col min="14837" max="14837" width="10.5703125" style="1" customWidth="1"/>
    <col min="14838" max="14838" width="48.5703125" style="1" customWidth="1"/>
    <col min="14839" max="14844" width="18.5703125" style="1" customWidth="1"/>
    <col min="14845" max="14846" width="9.140625" style="1"/>
    <col min="14847" max="14847" width="12.42578125" style="1" bestFit="1" customWidth="1"/>
    <col min="14848" max="14848" width="9.140625" style="1"/>
    <col min="14849" max="14849" width="9.85546875" style="1" bestFit="1" customWidth="1"/>
    <col min="14850" max="15092" width="9.140625" style="1"/>
    <col min="15093" max="15093" width="10.5703125" style="1" customWidth="1"/>
    <col min="15094" max="15094" width="48.5703125" style="1" customWidth="1"/>
    <col min="15095" max="15100" width="18.5703125" style="1" customWidth="1"/>
    <col min="15101" max="15102" width="9.140625" style="1"/>
    <col min="15103" max="15103" width="12.42578125" style="1" bestFit="1" customWidth="1"/>
    <col min="15104" max="15104" width="9.140625" style="1"/>
    <col min="15105" max="15105" width="9.85546875" style="1" bestFit="1" customWidth="1"/>
    <col min="15106" max="15348" width="9.140625" style="1"/>
    <col min="15349" max="15349" width="10.5703125" style="1" customWidth="1"/>
    <col min="15350" max="15350" width="48.5703125" style="1" customWidth="1"/>
    <col min="15351" max="15356" width="18.5703125" style="1" customWidth="1"/>
    <col min="15357" max="15358" width="9.140625" style="1"/>
    <col min="15359" max="15359" width="12.42578125" style="1" bestFit="1" customWidth="1"/>
    <col min="15360" max="15360" width="9.140625" style="1"/>
    <col min="15361" max="15361" width="9.85546875" style="1" bestFit="1" customWidth="1"/>
    <col min="15362" max="15604" width="9.140625" style="1"/>
    <col min="15605" max="15605" width="10.5703125" style="1" customWidth="1"/>
    <col min="15606" max="15606" width="48.5703125" style="1" customWidth="1"/>
    <col min="15607" max="15612" width="18.5703125" style="1" customWidth="1"/>
    <col min="15613" max="15614" width="9.140625" style="1"/>
    <col min="15615" max="15615" width="12.42578125" style="1" bestFit="1" customWidth="1"/>
    <col min="15616" max="15616" width="9.140625" style="1"/>
    <col min="15617" max="15617" width="9.85546875" style="1" bestFit="1" customWidth="1"/>
    <col min="15618" max="15860" width="9.140625" style="1"/>
    <col min="15861" max="15861" width="10.5703125" style="1" customWidth="1"/>
    <col min="15862" max="15862" width="48.5703125" style="1" customWidth="1"/>
    <col min="15863" max="15868" width="18.5703125" style="1" customWidth="1"/>
    <col min="15869" max="15870" width="9.140625" style="1"/>
    <col min="15871" max="15871" width="12.42578125" style="1" bestFit="1" customWidth="1"/>
    <col min="15872" max="15872" width="9.140625" style="1"/>
    <col min="15873" max="15873" width="9.85546875" style="1" bestFit="1" customWidth="1"/>
    <col min="15874" max="16116" width="9.140625" style="1"/>
    <col min="16117" max="16117" width="10.5703125" style="1" customWidth="1"/>
    <col min="16118" max="16118" width="48.5703125" style="1" customWidth="1"/>
    <col min="16119" max="16124" width="18.5703125" style="1" customWidth="1"/>
    <col min="16125" max="16126" width="9.140625" style="1"/>
    <col min="16127" max="16127" width="12.42578125" style="1" bestFit="1" customWidth="1"/>
    <col min="16128" max="16128" width="9.140625" style="1"/>
    <col min="16129" max="16129" width="9.85546875" style="1" bestFit="1" customWidth="1"/>
    <col min="16130" max="16384" width="9.140625" style="1"/>
  </cols>
  <sheetData>
    <row r="1" spans="1:8" ht="30" customHeight="1" x14ac:dyDescent="0.25">
      <c r="A1" s="57" t="s">
        <v>122</v>
      </c>
      <c r="B1" s="57"/>
      <c r="C1" s="57"/>
      <c r="D1" s="57"/>
      <c r="E1" s="57"/>
      <c r="F1" s="57"/>
      <c r="G1" s="57"/>
      <c r="H1" s="57"/>
    </row>
    <row r="2" spans="1:8" ht="80.099999999999994" customHeight="1" x14ac:dyDescent="0.25">
      <c r="A2" s="2" t="s">
        <v>0</v>
      </c>
      <c r="B2" s="2" t="s">
        <v>110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9.1999999999999993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/>
      <c r="H3" s="3">
        <v>8</v>
      </c>
    </row>
    <row r="4" spans="1:8" ht="20.100000000000001" customHeight="1" x14ac:dyDescent="0.25">
      <c r="A4" s="50" t="s">
        <v>103</v>
      </c>
      <c r="B4" s="50"/>
      <c r="C4" s="2" t="s">
        <v>95</v>
      </c>
      <c r="D4" s="6">
        <v>2692661.9200000004</v>
      </c>
      <c r="E4" s="6">
        <v>3181385.4100000006</v>
      </c>
      <c r="F4" s="6">
        <v>2900725.4800000004</v>
      </c>
      <c r="G4" s="9" t="s">
        <v>95</v>
      </c>
      <c r="H4" s="6">
        <f>(F4/E4)*100</f>
        <v>91.178059435433184</v>
      </c>
    </row>
    <row r="5" spans="1:8" ht="20.100000000000001" customHeight="1" x14ac:dyDescent="0.25">
      <c r="A5" s="4">
        <v>1</v>
      </c>
      <c r="B5" s="5" t="s">
        <v>111</v>
      </c>
      <c r="C5" s="2" t="s">
        <v>95</v>
      </c>
      <c r="D5" s="6">
        <v>369594.53</v>
      </c>
      <c r="E5" s="6">
        <v>465795.57</v>
      </c>
      <c r="F5" s="6">
        <v>378058.76</v>
      </c>
      <c r="G5" s="9" t="s">
        <v>95</v>
      </c>
      <c r="H5" s="6">
        <f t="shared" ref="H5:H15" si="0">(F5/E5)*100</f>
        <v>81.164095227440654</v>
      </c>
    </row>
    <row r="6" spans="1:8" ht="20.100000000000001" customHeight="1" x14ac:dyDescent="0.25">
      <c r="A6" s="5">
        <v>11</v>
      </c>
      <c r="B6" s="7" t="s">
        <v>112</v>
      </c>
      <c r="C6" s="2" t="s">
        <v>95</v>
      </c>
      <c r="D6" s="6">
        <v>369594.53</v>
      </c>
      <c r="E6" s="6">
        <v>465795.57</v>
      </c>
      <c r="F6" s="6">
        <v>378058.76</v>
      </c>
      <c r="G6" s="9" t="s">
        <v>95</v>
      </c>
      <c r="H6" s="6">
        <f t="shared" si="0"/>
        <v>81.164095227440654</v>
      </c>
    </row>
    <row r="7" spans="1:8" ht="20.100000000000001" customHeight="1" x14ac:dyDescent="0.25">
      <c r="A7" s="4">
        <v>3</v>
      </c>
      <c r="B7" s="7" t="s">
        <v>113</v>
      </c>
      <c r="C7" s="2" t="s">
        <v>95</v>
      </c>
      <c r="D7" s="6">
        <v>11813.66</v>
      </c>
      <c r="E7" s="6">
        <v>18737</v>
      </c>
      <c r="F7" s="6">
        <v>8513.9</v>
      </c>
      <c r="G7" s="9" t="s">
        <v>95</v>
      </c>
      <c r="H7" s="6">
        <f t="shared" si="0"/>
        <v>45.438971019907129</v>
      </c>
    </row>
    <row r="8" spans="1:8" ht="20.100000000000001" customHeight="1" x14ac:dyDescent="0.25">
      <c r="A8" s="5">
        <v>31</v>
      </c>
      <c r="B8" s="7" t="s">
        <v>112</v>
      </c>
      <c r="C8" s="2" t="s">
        <v>95</v>
      </c>
      <c r="D8" s="6">
        <v>11813.66</v>
      </c>
      <c r="E8" s="6">
        <v>18737</v>
      </c>
      <c r="F8" s="6">
        <v>8513.9</v>
      </c>
      <c r="G8" s="9" t="s">
        <v>95</v>
      </c>
      <c r="H8" s="6">
        <f t="shared" si="0"/>
        <v>45.438971019907129</v>
      </c>
    </row>
    <row r="9" spans="1:8" ht="20.100000000000001" customHeight="1" x14ac:dyDescent="0.25">
      <c r="A9" s="4">
        <v>4</v>
      </c>
      <c r="B9" s="5" t="s">
        <v>114</v>
      </c>
      <c r="C9" s="2" t="s">
        <v>95</v>
      </c>
      <c r="D9" s="6">
        <v>97390.69</v>
      </c>
      <c r="E9" s="6">
        <v>52714.93</v>
      </c>
      <c r="F9" s="6">
        <v>45240.69</v>
      </c>
      <c r="G9" s="2" t="s">
        <v>95</v>
      </c>
      <c r="H9" s="6">
        <f t="shared" si="0"/>
        <v>85.821398226271</v>
      </c>
    </row>
    <row r="10" spans="1:8" ht="20.100000000000001" customHeight="1" x14ac:dyDescent="0.25">
      <c r="A10" s="5">
        <v>41</v>
      </c>
      <c r="B10" s="7" t="s">
        <v>112</v>
      </c>
      <c r="C10" s="2" t="s">
        <v>95</v>
      </c>
      <c r="D10" s="6">
        <v>97390.69</v>
      </c>
      <c r="E10" s="6">
        <v>52714.93</v>
      </c>
      <c r="F10" s="6">
        <v>45240.69</v>
      </c>
      <c r="G10" s="2" t="s">
        <v>95</v>
      </c>
      <c r="H10" s="6">
        <f t="shared" si="0"/>
        <v>85.821398226271</v>
      </c>
    </row>
    <row r="11" spans="1:8" ht="20.100000000000001" customHeight="1" x14ac:dyDescent="0.25">
      <c r="A11" s="4">
        <v>5</v>
      </c>
      <c r="B11" s="7" t="s">
        <v>115</v>
      </c>
      <c r="C11" s="2" t="s">
        <v>95</v>
      </c>
      <c r="D11" s="6">
        <v>2197272.69</v>
      </c>
      <c r="E11" s="6">
        <v>2614059.61</v>
      </c>
      <c r="F11" s="6">
        <v>2441453.92</v>
      </c>
      <c r="G11" s="2" t="s">
        <v>95</v>
      </c>
      <c r="H11" s="6">
        <f t="shared" si="0"/>
        <v>93.39702547946105</v>
      </c>
    </row>
    <row r="12" spans="1:8" ht="20.100000000000001" customHeight="1" x14ac:dyDescent="0.25">
      <c r="A12" s="5">
        <v>5402</v>
      </c>
      <c r="B12" s="7" t="s">
        <v>112</v>
      </c>
      <c r="C12" s="2" t="s">
        <v>95</v>
      </c>
      <c r="D12" s="6">
        <v>159068.45000000001</v>
      </c>
      <c r="E12" s="6">
        <v>178508.79999999999</v>
      </c>
      <c r="F12" s="6">
        <v>120971.71000000002</v>
      </c>
      <c r="G12" s="2" t="s">
        <v>95</v>
      </c>
      <c r="H12" s="6">
        <f t="shared" si="0"/>
        <v>67.767925166714477</v>
      </c>
    </row>
    <row r="13" spans="1:8" ht="20.100000000000001" customHeight="1" x14ac:dyDescent="0.25">
      <c r="A13" s="5">
        <v>57</v>
      </c>
      <c r="B13" s="7" t="s">
        <v>112</v>
      </c>
      <c r="C13" s="2" t="s">
        <v>95</v>
      </c>
      <c r="D13" s="6">
        <v>2038204.24</v>
      </c>
      <c r="E13" s="6">
        <v>2435550.81</v>
      </c>
      <c r="F13" s="6">
        <v>2320482.21</v>
      </c>
      <c r="G13" s="2" t="s">
        <v>95</v>
      </c>
      <c r="H13" s="6">
        <f t="shared" si="0"/>
        <v>95.275458860166424</v>
      </c>
    </row>
    <row r="14" spans="1:8" ht="20.100000000000001" customHeight="1" x14ac:dyDescent="0.25">
      <c r="A14" s="4">
        <v>6</v>
      </c>
      <c r="B14" s="7" t="s">
        <v>116</v>
      </c>
      <c r="C14" s="2" t="s">
        <v>95</v>
      </c>
      <c r="D14" s="6">
        <v>16590.349999999999</v>
      </c>
      <c r="E14" s="6">
        <v>8435</v>
      </c>
      <c r="F14" s="6">
        <v>5814.91</v>
      </c>
      <c r="G14" s="2" t="s">
        <v>95</v>
      </c>
      <c r="H14" s="6">
        <f t="shared" si="0"/>
        <v>68.937877889745096</v>
      </c>
    </row>
    <row r="15" spans="1:8" ht="20.100000000000001" customHeight="1" x14ac:dyDescent="0.25">
      <c r="A15" s="5">
        <v>6103</v>
      </c>
      <c r="B15" s="7" t="s">
        <v>112</v>
      </c>
      <c r="C15" s="2" t="s">
        <v>95</v>
      </c>
      <c r="D15" s="6">
        <v>16590.349999999999</v>
      </c>
      <c r="E15" s="6">
        <v>8435</v>
      </c>
      <c r="F15" s="6">
        <v>5814.91</v>
      </c>
      <c r="G15" s="2" t="s">
        <v>95</v>
      </c>
      <c r="H15" s="6">
        <f t="shared" si="0"/>
        <v>68.937877889745096</v>
      </c>
    </row>
    <row r="16" spans="1:8" ht="20.100000000000001" customHeight="1" x14ac:dyDescent="0.25">
      <c r="A16" s="4">
        <v>921</v>
      </c>
      <c r="B16" s="5" t="s">
        <v>111</v>
      </c>
      <c r="C16" s="2" t="s">
        <v>95</v>
      </c>
      <c r="D16" s="6">
        <v>0</v>
      </c>
      <c r="E16" s="6">
        <v>15975.18</v>
      </c>
      <c r="F16" s="6">
        <v>15975.18</v>
      </c>
      <c r="G16" s="2" t="s">
        <v>95</v>
      </c>
      <c r="H16" s="6">
        <f>(F16/E16)*100</f>
        <v>100</v>
      </c>
    </row>
    <row r="17" spans="1:8" ht="20.100000000000001" customHeight="1" x14ac:dyDescent="0.25">
      <c r="A17" s="5">
        <v>11</v>
      </c>
      <c r="B17" s="7" t="s">
        <v>117</v>
      </c>
      <c r="C17" s="2" t="s">
        <v>95</v>
      </c>
      <c r="D17" s="6">
        <v>0</v>
      </c>
      <c r="E17" s="6">
        <v>15975.18</v>
      </c>
      <c r="F17" s="6">
        <v>15975.18</v>
      </c>
      <c r="G17" s="2" t="s">
        <v>95</v>
      </c>
      <c r="H17" s="6">
        <f>(F17/E17)*100</f>
        <v>100</v>
      </c>
    </row>
    <row r="18" spans="1:8" ht="20.100000000000001" customHeight="1" x14ac:dyDescent="0.25">
      <c r="A18" s="4">
        <v>925</v>
      </c>
      <c r="B18" s="7" t="s">
        <v>115</v>
      </c>
      <c r="C18" s="2" t="s">
        <v>95</v>
      </c>
      <c r="D18" s="6">
        <v>0</v>
      </c>
      <c r="E18" s="6">
        <v>5668.12</v>
      </c>
      <c r="F18" s="6">
        <v>5668.12</v>
      </c>
      <c r="G18" s="2" t="s">
        <v>95</v>
      </c>
      <c r="H18" s="6">
        <f>(F18/E18)*100</f>
        <v>100</v>
      </c>
    </row>
    <row r="19" spans="1:8" ht="20.100000000000001" customHeight="1" x14ac:dyDescent="0.25">
      <c r="A19" s="5">
        <v>5402</v>
      </c>
      <c r="B19" s="7" t="s">
        <v>117</v>
      </c>
      <c r="C19" s="2" t="s">
        <v>95</v>
      </c>
      <c r="D19" s="6">
        <v>0</v>
      </c>
      <c r="E19" s="6">
        <v>5577.16</v>
      </c>
      <c r="F19" s="6">
        <v>5577.16</v>
      </c>
      <c r="G19" s="2" t="s">
        <v>95</v>
      </c>
      <c r="H19" s="6">
        <f>(F19/E19)*100</f>
        <v>100</v>
      </c>
    </row>
    <row r="20" spans="1:8" ht="20.100000000000001" customHeight="1" x14ac:dyDescent="0.25">
      <c r="A20" s="5">
        <v>57</v>
      </c>
      <c r="B20" s="7" t="s">
        <v>117</v>
      </c>
      <c r="C20" s="2" t="s">
        <v>95</v>
      </c>
      <c r="D20" s="6">
        <v>0</v>
      </c>
      <c r="E20" s="6">
        <v>90.96</v>
      </c>
      <c r="F20" s="6">
        <v>90.96</v>
      </c>
      <c r="G20" s="2" t="s">
        <v>95</v>
      </c>
      <c r="H20" s="6">
        <f>(F20/E20)*100</f>
        <v>100</v>
      </c>
    </row>
    <row r="21" spans="1:8" ht="15" customHeight="1" x14ac:dyDescent="0.25"/>
    <row r="22" spans="1:8" ht="30" customHeight="1" x14ac:dyDescent="0.25">
      <c r="A22" s="57" t="s">
        <v>123</v>
      </c>
      <c r="B22" s="57"/>
      <c r="C22" s="57"/>
      <c r="D22" s="57"/>
      <c r="E22" s="57"/>
      <c r="F22" s="57"/>
      <c r="G22" s="57"/>
      <c r="H22" s="57"/>
    </row>
    <row r="23" spans="1:8" ht="80.099999999999994" customHeight="1" x14ac:dyDescent="0.25">
      <c r="A23" s="2" t="s">
        <v>0</v>
      </c>
      <c r="B23" s="2" t="s">
        <v>110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9.1999999999999993" customHeight="1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/>
      <c r="H24" s="3">
        <v>8</v>
      </c>
    </row>
    <row r="25" spans="1:8" ht="20.100000000000001" customHeight="1" x14ac:dyDescent="0.25">
      <c r="A25" s="50" t="s">
        <v>38</v>
      </c>
      <c r="B25" s="50"/>
      <c r="C25" s="2" t="s">
        <v>95</v>
      </c>
      <c r="D25" s="8">
        <v>2723965.8899999997</v>
      </c>
      <c r="E25" s="8">
        <v>3201704.84</v>
      </c>
      <c r="F25" s="8">
        <v>2886409.5530917821</v>
      </c>
      <c r="G25" s="9" t="s">
        <v>95</v>
      </c>
      <c r="H25" s="8">
        <f>F25/E25*100</f>
        <v>90.152268786019079</v>
      </c>
    </row>
    <row r="26" spans="1:8" ht="20.100000000000001" customHeight="1" x14ac:dyDescent="0.25">
      <c r="A26" s="4">
        <v>1</v>
      </c>
      <c r="B26" s="5" t="s">
        <v>111</v>
      </c>
      <c r="C26" s="2" t="s">
        <v>95</v>
      </c>
      <c r="D26" s="8">
        <v>369594.53</v>
      </c>
      <c r="E26" s="8">
        <v>465795.57</v>
      </c>
      <c r="F26" s="8">
        <v>368879.05</v>
      </c>
      <c r="G26" s="9" t="s">
        <v>95</v>
      </c>
      <c r="H26" s="8">
        <f t="shared" ref="H26:H36" si="1">F26/E26*100</f>
        <v>79.193335823266835</v>
      </c>
    </row>
    <row r="27" spans="1:8" ht="20.100000000000001" customHeight="1" x14ac:dyDescent="0.25">
      <c r="A27" s="5">
        <v>11</v>
      </c>
      <c r="B27" s="7" t="s">
        <v>118</v>
      </c>
      <c r="C27" s="2" t="s">
        <v>95</v>
      </c>
      <c r="D27" s="8">
        <v>369594.53</v>
      </c>
      <c r="E27" s="8">
        <v>465795.57</v>
      </c>
      <c r="F27" s="8">
        <v>368879.05</v>
      </c>
      <c r="G27" s="2" t="s">
        <v>95</v>
      </c>
      <c r="H27" s="8">
        <f t="shared" si="1"/>
        <v>79.193335823266835</v>
      </c>
    </row>
    <row r="28" spans="1:8" ht="20.100000000000001" customHeight="1" x14ac:dyDescent="0.25">
      <c r="A28" s="4">
        <v>3</v>
      </c>
      <c r="B28" s="7" t="s">
        <v>113</v>
      </c>
      <c r="C28" s="2" t="s">
        <v>95</v>
      </c>
      <c r="D28" s="8">
        <v>11813.66</v>
      </c>
      <c r="E28" s="8">
        <v>18737</v>
      </c>
      <c r="F28" s="8">
        <v>1540.15</v>
      </c>
      <c r="G28" s="2" t="s">
        <v>95</v>
      </c>
      <c r="H28" s="8">
        <f t="shared" si="1"/>
        <v>8.2198324171425536</v>
      </c>
    </row>
    <row r="29" spans="1:8" ht="20.100000000000001" customHeight="1" x14ac:dyDescent="0.25">
      <c r="A29" s="5">
        <v>31</v>
      </c>
      <c r="B29" s="7" t="s">
        <v>118</v>
      </c>
      <c r="C29" s="2" t="s">
        <v>95</v>
      </c>
      <c r="D29" s="8">
        <v>11813.66</v>
      </c>
      <c r="E29" s="8">
        <v>18737</v>
      </c>
      <c r="F29" s="8">
        <v>1540.15</v>
      </c>
      <c r="G29" s="2" t="s">
        <v>95</v>
      </c>
      <c r="H29" s="8">
        <f t="shared" si="1"/>
        <v>8.2198324171425536</v>
      </c>
    </row>
    <row r="30" spans="1:8" ht="20.100000000000001" customHeight="1" x14ac:dyDescent="0.25">
      <c r="A30" s="4">
        <v>4</v>
      </c>
      <c r="B30" s="5" t="s">
        <v>114</v>
      </c>
      <c r="C30" s="2" t="s">
        <v>95</v>
      </c>
      <c r="D30" s="8">
        <v>97390.69</v>
      </c>
      <c r="E30" s="8">
        <v>52714.93</v>
      </c>
      <c r="F30" s="8">
        <v>30190.209999999995</v>
      </c>
      <c r="G30" s="2" t="s">
        <v>95</v>
      </c>
      <c r="H30" s="8">
        <f t="shared" si="1"/>
        <v>57.270701108775057</v>
      </c>
    </row>
    <row r="31" spans="1:8" ht="20.100000000000001" customHeight="1" x14ac:dyDescent="0.25">
      <c r="A31" s="5">
        <v>41</v>
      </c>
      <c r="B31" s="7" t="s">
        <v>118</v>
      </c>
      <c r="C31" s="2" t="s">
        <v>95</v>
      </c>
      <c r="D31" s="8">
        <v>97390.69</v>
      </c>
      <c r="E31" s="8">
        <v>52714.93</v>
      </c>
      <c r="F31" s="8">
        <v>30190.209999999995</v>
      </c>
      <c r="G31" s="2" t="s">
        <v>95</v>
      </c>
      <c r="H31" s="8">
        <f t="shared" si="1"/>
        <v>57.270701108775057</v>
      </c>
    </row>
    <row r="32" spans="1:8" ht="20.100000000000001" customHeight="1" x14ac:dyDescent="0.25">
      <c r="A32" s="4">
        <v>5</v>
      </c>
      <c r="B32" s="7" t="s">
        <v>115</v>
      </c>
      <c r="C32" s="2" t="s">
        <v>95</v>
      </c>
      <c r="D32" s="8">
        <v>2197272.6900000004</v>
      </c>
      <c r="E32" s="8">
        <v>2614059.61</v>
      </c>
      <c r="F32" s="8">
        <v>2443722.8830917822</v>
      </c>
      <c r="G32" s="2" t="s">
        <v>95</v>
      </c>
      <c r="H32" s="8">
        <f t="shared" si="1"/>
        <v>93.483823924420079</v>
      </c>
    </row>
    <row r="33" spans="1:8" ht="20.100000000000001" customHeight="1" x14ac:dyDescent="0.25">
      <c r="A33" s="5">
        <v>5402</v>
      </c>
      <c r="B33" s="7" t="s">
        <v>118</v>
      </c>
      <c r="C33" s="2" t="s">
        <v>95</v>
      </c>
      <c r="D33" s="8">
        <v>159068.45000000001</v>
      </c>
      <c r="E33" s="8">
        <v>178508.79999999999</v>
      </c>
      <c r="F33" s="8">
        <v>128540.03309178233</v>
      </c>
      <c r="G33" s="2" t="s">
        <v>95</v>
      </c>
      <c r="H33" s="8">
        <f t="shared" si="1"/>
        <v>72.00767306249459</v>
      </c>
    </row>
    <row r="34" spans="1:8" ht="20.100000000000001" customHeight="1" x14ac:dyDescent="0.25">
      <c r="A34" s="5">
        <v>57</v>
      </c>
      <c r="B34" s="7" t="s">
        <v>118</v>
      </c>
      <c r="C34" s="2" t="s">
        <v>95</v>
      </c>
      <c r="D34" s="8">
        <v>2038204.2400000002</v>
      </c>
      <c r="E34" s="8">
        <v>2435550.81</v>
      </c>
      <c r="F34" s="8">
        <v>2315182.85</v>
      </c>
      <c r="G34" s="2" t="s">
        <v>95</v>
      </c>
      <c r="H34" s="8">
        <f t="shared" si="1"/>
        <v>95.057875224536986</v>
      </c>
    </row>
    <row r="35" spans="1:8" ht="20.100000000000001" customHeight="1" x14ac:dyDescent="0.25">
      <c r="A35" s="4">
        <v>6</v>
      </c>
      <c r="B35" s="7" t="s">
        <v>116</v>
      </c>
      <c r="C35" s="2" t="s">
        <v>95</v>
      </c>
      <c r="D35" s="8">
        <v>16590.349999999999</v>
      </c>
      <c r="E35" s="8">
        <v>8435</v>
      </c>
      <c r="F35" s="8">
        <v>5769.77</v>
      </c>
      <c r="G35" s="2" t="s">
        <v>95</v>
      </c>
      <c r="H35" s="8">
        <f t="shared" si="1"/>
        <v>68.402726733847075</v>
      </c>
    </row>
    <row r="36" spans="1:8" ht="20.100000000000001" customHeight="1" x14ac:dyDescent="0.25">
      <c r="A36" s="5">
        <v>6103</v>
      </c>
      <c r="B36" s="7" t="s">
        <v>118</v>
      </c>
      <c r="C36" s="2" t="s">
        <v>95</v>
      </c>
      <c r="D36" s="8">
        <v>16590.349999999999</v>
      </c>
      <c r="E36" s="8">
        <v>8435</v>
      </c>
      <c r="F36" s="8">
        <v>5769.77</v>
      </c>
      <c r="G36" s="2" t="s">
        <v>95</v>
      </c>
      <c r="H36" s="8">
        <f t="shared" si="1"/>
        <v>68.402726733847075</v>
      </c>
    </row>
    <row r="37" spans="1:8" ht="20.100000000000001" customHeight="1" x14ac:dyDescent="0.25">
      <c r="A37" s="4">
        <v>923</v>
      </c>
      <c r="B37" s="7" t="s">
        <v>113</v>
      </c>
      <c r="C37" s="2" t="s">
        <v>95</v>
      </c>
      <c r="D37" s="8">
        <v>4645.3</v>
      </c>
      <c r="E37" s="8">
        <v>6545.71</v>
      </c>
      <c r="F37" s="8">
        <v>2612.3000000000002</v>
      </c>
      <c r="G37" s="2" t="s">
        <v>95</v>
      </c>
      <c r="H37" s="8">
        <f>F37/E37*100</f>
        <v>39.908581345644706</v>
      </c>
    </row>
    <row r="38" spans="1:8" ht="20.100000000000001" customHeight="1" x14ac:dyDescent="0.25">
      <c r="A38" s="5">
        <v>9231</v>
      </c>
      <c r="B38" s="7" t="s">
        <v>119</v>
      </c>
      <c r="C38" s="2" t="s">
        <v>95</v>
      </c>
      <c r="D38" s="8">
        <v>4645.3</v>
      </c>
      <c r="E38" s="8">
        <v>6545.71</v>
      </c>
      <c r="F38" s="8">
        <v>2612.3000000000002</v>
      </c>
      <c r="G38" s="2" t="s">
        <v>95</v>
      </c>
      <c r="H38" s="8">
        <f t="shared" ref="H38:H45" si="2">F38/E38*100</f>
        <v>39.908581345644706</v>
      </c>
    </row>
    <row r="39" spans="1:8" ht="20.100000000000001" customHeight="1" x14ac:dyDescent="0.25">
      <c r="A39" s="4">
        <v>924</v>
      </c>
      <c r="B39" s="5" t="s">
        <v>114</v>
      </c>
      <c r="C39" s="2" t="s">
        <v>95</v>
      </c>
      <c r="D39" s="8">
        <v>14599.51</v>
      </c>
      <c r="E39" s="8">
        <v>22657.360000000001</v>
      </c>
      <c r="F39" s="8">
        <v>22642.290000000008</v>
      </c>
      <c r="G39" s="2" t="s">
        <v>95</v>
      </c>
      <c r="H39" s="8">
        <f t="shared" si="2"/>
        <v>99.933487396589925</v>
      </c>
    </row>
    <row r="40" spans="1:8" ht="20.100000000000001" customHeight="1" x14ac:dyDescent="0.25">
      <c r="A40" s="5">
        <v>9241</v>
      </c>
      <c r="B40" s="7" t="s">
        <v>119</v>
      </c>
      <c r="C40" s="2" t="s">
        <v>95</v>
      </c>
      <c r="D40" s="8">
        <v>14599.51</v>
      </c>
      <c r="E40" s="8">
        <v>22657.360000000001</v>
      </c>
      <c r="F40" s="8">
        <v>22642.290000000008</v>
      </c>
      <c r="G40" s="2" t="s">
        <v>95</v>
      </c>
      <c r="H40" s="8">
        <f t="shared" si="2"/>
        <v>99.933487396589925</v>
      </c>
    </row>
    <row r="41" spans="1:8" ht="20.100000000000001" customHeight="1" x14ac:dyDescent="0.25">
      <c r="A41" s="4">
        <v>925</v>
      </c>
      <c r="B41" s="7" t="s">
        <v>115</v>
      </c>
      <c r="C41" s="2" t="s">
        <v>95</v>
      </c>
      <c r="D41" s="8">
        <v>11660.99</v>
      </c>
      <c r="E41" s="8">
        <v>12314.130000000001</v>
      </c>
      <c r="F41" s="8">
        <v>10607.369999999999</v>
      </c>
      <c r="G41" s="2" t="s">
        <v>95</v>
      </c>
      <c r="H41" s="8">
        <f t="shared" si="2"/>
        <v>86.139824737923007</v>
      </c>
    </row>
    <row r="42" spans="1:8" ht="20.100000000000001" customHeight="1" x14ac:dyDescent="0.25">
      <c r="A42" s="5">
        <v>925402</v>
      </c>
      <c r="B42" s="7" t="s">
        <v>119</v>
      </c>
      <c r="C42" s="2" t="s">
        <v>95</v>
      </c>
      <c r="D42" s="8">
        <v>9670.15</v>
      </c>
      <c r="E42" s="8">
        <v>9413.92</v>
      </c>
      <c r="F42" s="8">
        <v>7707.16</v>
      </c>
      <c r="G42" s="2" t="s">
        <v>95</v>
      </c>
      <c r="H42" s="8">
        <f t="shared" si="2"/>
        <v>81.86982680966058</v>
      </c>
    </row>
    <row r="43" spans="1:8" ht="20.100000000000001" customHeight="1" x14ac:dyDescent="0.25">
      <c r="A43" s="5">
        <v>9257</v>
      </c>
      <c r="B43" s="7" t="s">
        <v>119</v>
      </c>
      <c r="C43" s="2" t="s">
        <v>95</v>
      </c>
      <c r="D43" s="8">
        <v>1990.84</v>
      </c>
      <c r="E43" s="8">
        <v>2900.21</v>
      </c>
      <c r="F43" s="8">
        <v>2900.2099999999991</v>
      </c>
      <c r="G43" s="2" t="s">
        <v>95</v>
      </c>
      <c r="H43" s="8">
        <f t="shared" si="2"/>
        <v>99.999999999999972</v>
      </c>
    </row>
    <row r="44" spans="1:8" ht="20.100000000000001" customHeight="1" x14ac:dyDescent="0.25">
      <c r="A44" s="4">
        <v>926</v>
      </c>
      <c r="B44" s="7" t="s">
        <v>116</v>
      </c>
      <c r="C44" s="2" t="s">
        <v>95</v>
      </c>
      <c r="D44" s="8">
        <v>398.17</v>
      </c>
      <c r="E44" s="8">
        <v>445.53</v>
      </c>
      <c r="F44" s="8">
        <v>445.53</v>
      </c>
      <c r="G44" s="2" t="s">
        <v>95</v>
      </c>
      <c r="H44" s="8">
        <f t="shared" si="2"/>
        <v>100</v>
      </c>
    </row>
    <row r="45" spans="1:8" ht="20.100000000000001" customHeight="1" x14ac:dyDescent="0.25">
      <c r="A45" s="5">
        <v>926103</v>
      </c>
      <c r="B45" s="7" t="s">
        <v>119</v>
      </c>
      <c r="C45" s="2" t="s">
        <v>95</v>
      </c>
      <c r="D45" s="8">
        <v>398.17</v>
      </c>
      <c r="E45" s="8">
        <v>445.53</v>
      </c>
      <c r="F45" s="8">
        <v>445.53</v>
      </c>
      <c r="G45" s="2" t="s">
        <v>95</v>
      </c>
      <c r="H45" s="8">
        <f t="shared" si="2"/>
        <v>100</v>
      </c>
    </row>
    <row r="47" spans="1:8" x14ac:dyDescent="0.25">
      <c r="D47" s="19"/>
      <c r="E47" s="19"/>
      <c r="F47" s="19"/>
    </row>
  </sheetData>
  <mergeCells count="4">
    <mergeCell ref="A1:H1"/>
    <mergeCell ref="A22:H22"/>
    <mergeCell ref="A4:B4"/>
    <mergeCell ref="A25:B25"/>
  </mergeCells>
  <pageMargins left="0.39370078740157483" right="0.39370078740157483" top="0.39370078740157483" bottom="0.39370078740157483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80" zoomScaleNormal="80" workbookViewId="0">
      <selection activeCell="B2" sqref="B2"/>
    </sheetView>
  </sheetViews>
  <sheetFormatPr defaultRowHeight="15" x14ac:dyDescent="0.25"/>
  <cols>
    <col min="1" max="1" width="10.5703125" style="21" customWidth="1"/>
    <col min="2" max="2" width="51.5703125" style="21" customWidth="1"/>
    <col min="3" max="6" width="15.5703125" style="21" customWidth="1"/>
    <col min="7" max="7" width="16.140625" style="21" bestFit="1" customWidth="1"/>
    <col min="8" max="8" width="19.5703125" style="21" customWidth="1"/>
    <col min="252" max="252" width="10.5703125" customWidth="1"/>
    <col min="253" max="253" width="51.5703125" customWidth="1"/>
    <col min="254" max="258" width="15.5703125" customWidth="1"/>
    <col min="259" max="259" width="19.5703125" customWidth="1"/>
    <col min="508" max="508" width="10.5703125" customWidth="1"/>
    <col min="509" max="509" width="51.5703125" customWidth="1"/>
    <col min="510" max="514" width="15.5703125" customWidth="1"/>
    <col min="515" max="515" width="19.5703125" customWidth="1"/>
    <col min="764" max="764" width="10.5703125" customWidth="1"/>
    <col min="765" max="765" width="51.5703125" customWidth="1"/>
    <col min="766" max="770" width="15.5703125" customWidth="1"/>
    <col min="771" max="771" width="19.5703125" customWidth="1"/>
    <col min="1020" max="1020" width="10.5703125" customWidth="1"/>
    <col min="1021" max="1021" width="51.5703125" customWidth="1"/>
    <col min="1022" max="1026" width="15.5703125" customWidth="1"/>
    <col min="1027" max="1027" width="19.5703125" customWidth="1"/>
    <col min="1276" max="1276" width="10.5703125" customWidth="1"/>
    <col min="1277" max="1277" width="51.5703125" customWidth="1"/>
    <col min="1278" max="1282" width="15.5703125" customWidth="1"/>
    <col min="1283" max="1283" width="19.5703125" customWidth="1"/>
    <col min="1532" max="1532" width="10.5703125" customWidth="1"/>
    <col min="1533" max="1533" width="51.5703125" customWidth="1"/>
    <col min="1534" max="1538" width="15.5703125" customWidth="1"/>
    <col min="1539" max="1539" width="19.5703125" customWidth="1"/>
    <col min="1788" max="1788" width="10.5703125" customWidth="1"/>
    <col min="1789" max="1789" width="51.5703125" customWidth="1"/>
    <col min="1790" max="1794" width="15.5703125" customWidth="1"/>
    <col min="1795" max="1795" width="19.5703125" customWidth="1"/>
    <col min="2044" max="2044" width="10.5703125" customWidth="1"/>
    <col min="2045" max="2045" width="51.5703125" customWidth="1"/>
    <col min="2046" max="2050" width="15.5703125" customWidth="1"/>
    <col min="2051" max="2051" width="19.5703125" customWidth="1"/>
    <col min="2300" max="2300" width="10.5703125" customWidth="1"/>
    <col min="2301" max="2301" width="51.5703125" customWidth="1"/>
    <col min="2302" max="2306" width="15.5703125" customWidth="1"/>
    <col min="2307" max="2307" width="19.5703125" customWidth="1"/>
    <col min="2556" max="2556" width="10.5703125" customWidth="1"/>
    <col min="2557" max="2557" width="51.5703125" customWidth="1"/>
    <col min="2558" max="2562" width="15.5703125" customWidth="1"/>
    <col min="2563" max="2563" width="19.5703125" customWidth="1"/>
    <col min="2812" max="2812" width="10.5703125" customWidth="1"/>
    <col min="2813" max="2813" width="51.5703125" customWidth="1"/>
    <col min="2814" max="2818" width="15.5703125" customWidth="1"/>
    <col min="2819" max="2819" width="19.5703125" customWidth="1"/>
    <col min="3068" max="3068" width="10.5703125" customWidth="1"/>
    <col min="3069" max="3069" width="51.5703125" customWidth="1"/>
    <col min="3070" max="3074" width="15.5703125" customWidth="1"/>
    <col min="3075" max="3075" width="19.5703125" customWidth="1"/>
    <col min="3324" max="3324" width="10.5703125" customWidth="1"/>
    <col min="3325" max="3325" width="51.5703125" customWidth="1"/>
    <col min="3326" max="3330" width="15.5703125" customWidth="1"/>
    <col min="3331" max="3331" width="19.5703125" customWidth="1"/>
    <col min="3580" max="3580" width="10.5703125" customWidth="1"/>
    <col min="3581" max="3581" width="51.5703125" customWidth="1"/>
    <col min="3582" max="3586" width="15.5703125" customWidth="1"/>
    <col min="3587" max="3587" width="19.5703125" customWidth="1"/>
    <col min="3836" max="3836" width="10.5703125" customWidth="1"/>
    <col min="3837" max="3837" width="51.5703125" customWidth="1"/>
    <col min="3838" max="3842" width="15.5703125" customWidth="1"/>
    <col min="3843" max="3843" width="19.5703125" customWidth="1"/>
    <col min="4092" max="4092" width="10.5703125" customWidth="1"/>
    <col min="4093" max="4093" width="51.5703125" customWidth="1"/>
    <col min="4094" max="4098" width="15.5703125" customWidth="1"/>
    <col min="4099" max="4099" width="19.5703125" customWidth="1"/>
    <col min="4348" max="4348" width="10.5703125" customWidth="1"/>
    <col min="4349" max="4349" width="51.5703125" customWidth="1"/>
    <col min="4350" max="4354" width="15.5703125" customWidth="1"/>
    <col min="4355" max="4355" width="19.5703125" customWidth="1"/>
    <col min="4604" max="4604" width="10.5703125" customWidth="1"/>
    <col min="4605" max="4605" width="51.5703125" customWidth="1"/>
    <col min="4606" max="4610" width="15.5703125" customWidth="1"/>
    <col min="4611" max="4611" width="19.5703125" customWidth="1"/>
    <col min="4860" max="4860" width="10.5703125" customWidth="1"/>
    <col min="4861" max="4861" width="51.5703125" customWidth="1"/>
    <col min="4862" max="4866" width="15.5703125" customWidth="1"/>
    <col min="4867" max="4867" width="19.5703125" customWidth="1"/>
    <col min="5116" max="5116" width="10.5703125" customWidth="1"/>
    <col min="5117" max="5117" width="51.5703125" customWidth="1"/>
    <col min="5118" max="5122" width="15.5703125" customWidth="1"/>
    <col min="5123" max="5123" width="19.5703125" customWidth="1"/>
    <col min="5372" max="5372" width="10.5703125" customWidth="1"/>
    <col min="5373" max="5373" width="51.5703125" customWidth="1"/>
    <col min="5374" max="5378" width="15.5703125" customWidth="1"/>
    <col min="5379" max="5379" width="19.5703125" customWidth="1"/>
    <col min="5628" max="5628" width="10.5703125" customWidth="1"/>
    <col min="5629" max="5629" width="51.5703125" customWidth="1"/>
    <col min="5630" max="5634" width="15.5703125" customWidth="1"/>
    <col min="5635" max="5635" width="19.5703125" customWidth="1"/>
    <col min="5884" max="5884" width="10.5703125" customWidth="1"/>
    <col min="5885" max="5885" width="51.5703125" customWidth="1"/>
    <col min="5886" max="5890" width="15.5703125" customWidth="1"/>
    <col min="5891" max="5891" width="19.5703125" customWidth="1"/>
    <col min="6140" max="6140" width="10.5703125" customWidth="1"/>
    <col min="6141" max="6141" width="51.5703125" customWidth="1"/>
    <col min="6142" max="6146" width="15.5703125" customWidth="1"/>
    <col min="6147" max="6147" width="19.5703125" customWidth="1"/>
    <col min="6396" max="6396" width="10.5703125" customWidth="1"/>
    <col min="6397" max="6397" width="51.5703125" customWidth="1"/>
    <col min="6398" max="6402" width="15.5703125" customWidth="1"/>
    <col min="6403" max="6403" width="19.5703125" customWidth="1"/>
    <col min="6652" max="6652" width="10.5703125" customWidth="1"/>
    <col min="6653" max="6653" width="51.5703125" customWidth="1"/>
    <col min="6654" max="6658" width="15.5703125" customWidth="1"/>
    <col min="6659" max="6659" width="19.5703125" customWidth="1"/>
    <col min="6908" max="6908" width="10.5703125" customWidth="1"/>
    <col min="6909" max="6909" width="51.5703125" customWidth="1"/>
    <col min="6910" max="6914" width="15.5703125" customWidth="1"/>
    <col min="6915" max="6915" width="19.5703125" customWidth="1"/>
    <col min="7164" max="7164" width="10.5703125" customWidth="1"/>
    <col min="7165" max="7165" width="51.5703125" customWidth="1"/>
    <col min="7166" max="7170" width="15.5703125" customWidth="1"/>
    <col min="7171" max="7171" width="19.5703125" customWidth="1"/>
    <col min="7420" max="7420" width="10.5703125" customWidth="1"/>
    <col min="7421" max="7421" width="51.5703125" customWidth="1"/>
    <col min="7422" max="7426" width="15.5703125" customWidth="1"/>
    <col min="7427" max="7427" width="19.5703125" customWidth="1"/>
    <col min="7676" max="7676" width="10.5703125" customWidth="1"/>
    <col min="7677" max="7677" width="51.5703125" customWidth="1"/>
    <col min="7678" max="7682" width="15.5703125" customWidth="1"/>
    <col min="7683" max="7683" width="19.5703125" customWidth="1"/>
    <col min="7932" max="7932" width="10.5703125" customWidth="1"/>
    <col min="7933" max="7933" width="51.5703125" customWidth="1"/>
    <col min="7934" max="7938" width="15.5703125" customWidth="1"/>
    <col min="7939" max="7939" width="19.5703125" customWidth="1"/>
    <col min="8188" max="8188" width="10.5703125" customWidth="1"/>
    <col min="8189" max="8189" width="51.5703125" customWidth="1"/>
    <col min="8190" max="8194" width="15.5703125" customWidth="1"/>
    <col min="8195" max="8195" width="19.5703125" customWidth="1"/>
    <col min="8444" max="8444" width="10.5703125" customWidth="1"/>
    <col min="8445" max="8445" width="51.5703125" customWidth="1"/>
    <col min="8446" max="8450" width="15.5703125" customWidth="1"/>
    <col min="8451" max="8451" width="19.5703125" customWidth="1"/>
    <col min="8700" max="8700" width="10.5703125" customWidth="1"/>
    <col min="8701" max="8701" width="51.5703125" customWidth="1"/>
    <col min="8702" max="8706" width="15.5703125" customWidth="1"/>
    <col min="8707" max="8707" width="19.5703125" customWidth="1"/>
    <col min="8956" max="8956" width="10.5703125" customWidth="1"/>
    <col min="8957" max="8957" width="51.5703125" customWidth="1"/>
    <col min="8958" max="8962" width="15.5703125" customWidth="1"/>
    <col min="8963" max="8963" width="19.5703125" customWidth="1"/>
    <col min="9212" max="9212" width="10.5703125" customWidth="1"/>
    <col min="9213" max="9213" width="51.5703125" customWidth="1"/>
    <col min="9214" max="9218" width="15.5703125" customWidth="1"/>
    <col min="9219" max="9219" width="19.5703125" customWidth="1"/>
    <col min="9468" max="9468" width="10.5703125" customWidth="1"/>
    <col min="9469" max="9469" width="51.5703125" customWidth="1"/>
    <col min="9470" max="9474" width="15.5703125" customWidth="1"/>
    <col min="9475" max="9475" width="19.5703125" customWidth="1"/>
    <col min="9724" max="9724" width="10.5703125" customWidth="1"/>
    <col min="9725" max="9725" width="51.5703125" customWidth="1"/>
    <col min="9726" max="9730" width="15.5703125" customWidth="1"/>
    <col min="9731" max="9731" width="19.5703125" customWidth="1"/>
    <col min="9980" max="9980" width="10.5703125" customWidth="1"/>
    <col min="9981" max="9981" width="51.5703125" customWidth="1"/>
    <col min="9982" max="9986" width="15.5703125" customWidth="1"/>
    <col min="9987" max="9987" width="19.5703125" customWidth="1"/>
    <col min="10236" max="10236" width="10.5703125" customWidth="1"/>
    <col min="10237" max="10237" width="51.5703125" customWidth="1"/>
    <col min="10238" max="10242" width="15.5703125" customWidth="1"/>
    <col min="10243" max="10243" width="19.5703125" customWidth="1"/>
    <col min="10492" max="10492" width="10.5703125" customWidth="1"/>
    <col min="10493" max="10493" width="51.5703125" customWidth="1"/>
    <col min="10494" max="10498" width="15.5703125" customWidth="1"/>
    <col min="10499" max="10499" width="19.5703125" customWidth="1"/>
    <col min="10748" max="10748" width="10.5703125" customWidth="1"/>
    <col min="10749" max="10749" width="51.5703125" customWidth="1"/>
    <col min="10750" max="10754" width="15.5703125" customWidth="1"/>
    <col min="10755" max="10755" width="19.5703125" customWidth="1"/>
    <col min="11004" max="11004" width="10.5703125" customWidth="1"/>
    <col min="11005" max="11005" width="51.5703125" customWidth="1"/>
    <col min="11006" max="11010" width="15.5703125" customWidth="1"/>
    <col min="11011" max="11011" width="19.5703125" customWidth="1"/>
    <col min="11260" max="11260" width="10.5703125" customWidth="1"/>
    <col min="11261" max="11261" width="51.5703125" customWidth="1"/>
    <col min="11262" max="11266" width="15.5703125" customWidth="1"/>
    <col min="11267" max="11267" width="19.5703125" customWidth="1"/>
    <col min="11516" max="11516" width="10.5703125" customWidth="1"/>
    <col min="11517" max="11517" width="51.5703125" customWidth="1"/>
    <col min="11518" max="11522" width="15.5703125" customWidth="1"/>
    <col min="11523" max="11523" width="19.5703125" customWidth="1"/>
    <col min="11772" max="11772" width="10.5703125" customWidth="1"/>
    <col min="11773" max="11773" width="51.5703125" customWidth="1"/>
    <col min="11774" max="11778" width="15.5703125" customWidth="1"/>
    <col min="11779" max="11779" width="19.5703125" customWidth="1"/>
    <col min="12028" max="12028" width="10.5703125" customWidth="1"/>
    <col min="12029" max="12029" width="51.5703125" customWidth="1"/>
    <col min="12030" max="12034" width="15.5703125" customWidth="1"/>
    <col min="12035" max="12035" width="19.5703125" customWidth="1"/>
    <col min="12284" max="12284" width="10.5703125" customWidth="1"/>
    <col min="12285" max="12285" width="51.5703125" customWidth="1"/>
    <col min="12286" max="12290" width="15.5703125" customWidth="1"/>
    <col min="12291" max="12291" width="19.5703125" customWidth="1"/>
    <col min="12540" max="12540" width="10.5703125" customWidth="1"/>
    <col min="12541" max="12541" width="51.5703125" customWidth="1"/>
    <col min="12542" max="12546" width="15.5703125" customWidth="1"/>
    <col min="12547" max="12547" width="19.5703125" customWidth="1"/>
    <col min="12796" max="12796" width="10.5703125" customWidth="1"/>
    <col min="12797" max="12797" width="51.5703125" customWidth="1"/>
    <col min="12798" max="12802" width="15.5703125" customWidth="1"/>
    <col min="12803" max="12803" width="19.5703125" customWidth="1"/>
    <col min="13052" max="13052" width="10.5703125" customWidth="1"/>
    <col min="13053" max="13053" width="51.5703125" customWidth="1"/>
    <col min="13054" max="13058" width="15.5703125" customWidth="1"/>
    <col min="13059" max="13059" width="19.5703125" customWidth="1"/>
    <col min="13308" max="13308" width="10.5703125" customWidth="1"/>
    <col min="13309" max="13309" width="51.5703125" customWidth="1"/>
    <col min="13310" max="13314" width="15.5703125" customWidth="1"/>
    <col min="13315" max="13315" width="19.5703125" customWidth="1"/>
    <col min="13564" max="13564" width="10.5703125" customWidth="1"/>
    <col min="13565" max="13565" width="51.5703125" customWidth="1"/>
    <col min="13566" max="13570" width="15.5703125" customWidth="1"/>
    <col min="13571" max="13571" width="19.5703125" customWidth="1"/>
    <col min="13820" max="13820" width="10.5703125" customWidth="1"/>
    <col min="13821" max="13821" width="51.5703125" customWidth="1"/>
    <col min="13822" max="13826" width="15.5703125" customWidth="1"/>
    <col min="13827" max="13827" width="19.5703125" customWidth="1"/>
    <col min="14076" max="14076" width="10.5703125" customWidth="1"/>
    <col min="14077" max="14077" width="51.5703125" customWidth="1"/>
    <col min="14078" max="14082" width="15.5703125" customWidth="1"/>
    <col min="14083" max="14083" width="19.5703125" customWidth="1"/>
    <col min="14332" max="14332" width="10.5703125" customWidth="1"/>
    <col min="14333" max="14333" width="51.5703125" customWidth="1"/>
    <col min="14334" max="14338" width="15.5703125" customWidth="1"/>
    <col min="14339" max="14339" width="19.5703125" customWidth="1"/>
    <col min="14588" max="14588" width="10.5703125" customWidth="1"/>
    <col min="14589" max="14589" width="51.5703125" customWidth="1"/>
    <col min="14590" max="14594" width="15.5703125" customWidth="1"/>
    <col min="14595" max="14595" width="19.5703125" customWidth="1"/>
    <col min="14844" max="14844" width="10.5703125" customWidth="1"/>
    <col min="14845" max="14845" width="51.5703125" customWidth="1"/>
    <col min="14846" max="14850" width="15.5703125" customWidth="1"/>
    <col min="14851" max="14851" width="19.5703125" customWidth="1"/>
    <col min="15100" max="15100" width="10.5703125" customWidth="1"/>
    <col min="15101" max="15101" width="51.5703125" customWidth="1"/>
    <col min="15102" max="15106" width="15.5703125" customWidth="1"/>
    <col min="15107" max="15107" width="19.5703125" customWidth="1"/>
    <col min="15356" max="15356" width="10.5703125" customWidth="1"/>
    <col min="15357" max="15357" width="51.5703125" customWidth="1"/>
    <col min="15358" max="15362" width="15.5703125" customWidth="1"/>
    <col min="15363" max="15363" width="19.5703125" customWidth="1"/>
    <col min="15612" max="15612" width="10.5703125" customWidth="1"/>
    <col min="15613" max="15613" width="51.5703125" customWidth="1"/>
    <col min="15614" max="15618" width="15.5703125" customWidth="1"/>
    <col min="15619" max="15619" width="19.5703125" customWidth="1"/>
    <col min="15868" max="15868" width="10.5703125" customWidth="1"/>
    <col min="15869" max="15869" width="51.5703125" customWidth="1"/>
    <col min="15870" max="15874" width="15.5703125" customWidth="1"/>
    <col min="15875" max="15875" width="19.5703125" customWidth="1"/>
    <col min="16124" max="16124" width="10.5703125" customWidth="1"/>
    <col min="16125" max="16125" width="51.5703125" customWidth="1"/>
    <col min="16126" max="16130" width="15.5703125" customWidth="1"/>
    <col min="16131" max="16131" width="19.5703125" customWidth="1"/>
  </cols>
  <sheetData>
    <row r="1" spans="1:8" ht="30" customHeight="1" x14ac:dyDescent="0.25">
      <c r="A1" s="58" t="s">
        <v>169</v>
      </c>
      <c r="B1" s="59"/>
      <c r="C1" s="59"/>
      <c r="D1" s="59"/>
      <c r="E1" s="59"/>
      <c r="F1" s="59"/>
      <c r="G1" s="59"/>
      <c r="H1" s="60"/>
    </row>
    <row r="2" spans="1:8" ht="60.2" customHeight="1" x14ac:dyDescent="0.25">
      <c r="A2" s="2" t="s">
        <v>0</v>
      </c>
      <c r="B2" s="2" t="s">
        <v>124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131</v>
      </c>
    </row>
    <row r="3" spans="1:8" ht="9.1999999999999993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20.100000000000001" customHeight="1" x14ac:dyDescent="0.25">
      <c r="A4" s="50" t="s">
        <v>38</v>
      </c>
      <c r="B4" s="50"/>
      <c r="C4" s="8" t="s">
        <v>95</v>
      </c>
      <c r="D4" s="6">
        <v>2723965.89</v>
      </c>
      <c r="E4" s="6">
        <v>3201704.84</v>
      </c>
      <c r="F4" s="6">
        <v>2886409.5500000003</v>
      </c>
      <c r="G4" s="8" t="s">
        <v>95</v>
      </c>
      <c r="H4" s="6">
        <f>(F4/E4)*100</f>
        <v>90.152268689452356</v>
      </c>
    </row>
    <row r="5" spans="1:8" ht="20.100000000000001" customHeight="1" x14ac:dyDescent="0.25">
      <c r="A5" s="22" t="s">
        <v>125</v>
      </c>
      <c r="B5" s="5" t="s">
        <v>126</v>
      </c>
      <c r="C5" s="8" t="s">
        <v>95</v>
      </c>
      <c r="D5" s="6">
        <v>2723965.89</v>
      </c>
      <c r="E5" s="6">
        <v>3201704.84</v>
      </c>
      <c r="F5" s="6">
        <v>2886409.5500000003</v>
      </c>
      <c r="G5" s="8" t="s">
        <v>95</v>
      </c>
      <c r="H5" s="6">
        <f>(F5/E5)*100</f>
        <v>90.152268689452356</v>
      </c>
    </row>
    <row r="6" spans="1:8" ht="20.100000000000001" customHeight="1" x14ac:dyDescent="0.25">
      <c r="A6" s="20" t="s">
        <v>127</v>
      </c>
      <c r="B6" s="7" t="s">
        <v>128</v>
      </c>
      <c r="C6" s="8" t="s">
        <v>95</v>
      </c>
      <c r="D6" s="6">
        <v>2562044.06</v>
      </c>
      <c r="E6" s="6">
        <v>2912413.42</v>
      </c>
      <c r="F6" s="6">
        <v>2652126.4800000004</v>
      </c>
      <c r="G6" s="8" t="s">
        <v>95</v>
      </c>
      <c r="H6" s="6">
        <f>(F6/E6)*100</f>
        <v>91.062843681032092</v>
      </c>
    </row>
    <row r="7" spans="1:8" ht="20.100000000000001" customHeight="1" x14ac:dyDescent="0.25">
      <c r="A7" s="20" t="s">
        <v>129</v>
      </c>
      <c r="B7" s="7" t="s">
        <v>130</v>
      </c>
      <c r="C7" s="8" t="s">
        <v>95</v>
      </c>
      <c r="D7" s="6">
        <v>161921.82999999999</v>
      </c>
      <c r="E7" s="6">
        <v>289291.42</v>
      </c>
      <c r="F7" s="6">
        <v>234283.06999999998</v>
      </c>
      <c r="G7" s="8" t="s">
        <v>95</v>
      </c>
      <c r="H7" s="6">
        <f>(F7/E7)*100</f>
        <v>80.985142939946158</v>
      </c>
    </row>
  </sheetData>
  <mergeCells count="2">
    <mergeCell ref="A1:H1"/>
    <mergeCell ref="A4:B4"/>
  </mergeCells>
  <pageMargins left="0.39370078740157483" right="0.39370078740157483" top="0.39370078740157483" bottom="0.39370078740157483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B2" sqref="B2"/>
    </sheetView>
  </sheetViews>
  <sheetFormatPr defaultRowHeight="15" x14ac:dyDescent="0.25"/>
  <cols>
    <col min="1" max="1" width="10.5703125" style="21" customWidth="1"/>
    <col min="2" max="2" width="51.5703125" style="21" customWidth="1"/>
    <col min="3" max="6" width="15.5703125" style="21" customWidth="1"/>
    <col min="7" max="7" width="16.140625" style="21" bestFit="1" customWidth="1"/>
    <col min="8" max="8" width="19.5703125" style="21" customWidth="1"/>
    <col min="252" max="252" width="10.5703125" customWidth="1"/>
    <col min="253" max="253" width="51.5703125" customWidth="1"/>
    <col min="254" max="258" width="15.5703125" customWidth="1"/>
    <col min="259" max="259" width="19.5703125" customWidth="1"/>
    <col min="508" max="508" width="10.5703125" customWidth="1"/>
    <col min="509" max="509" width="51.5703125" customWidth="1"/>
    <col min="510" max="514" width="15.5703125" customWidth="1"/>
    <col min="515" max="515" width="19.5703125" customWidth="1"/>
    <col min="764" max="764" width="10.5703125" customWidth="1"/>
    <col min="765" max="765" width="51.5703125" customWidth="1"/>
    <col min="766" max="770" width="15.5703125" customWidth="1"/>
    <col min="771" max="771" width="19.5703125" customWidth="1"/>
    <col min="1020" max="1020" width="10.5703125" customWidth="1"/>
    <col min="1021" max="1021" width="51.5703125" customWidth="1"/>
    <col min="1022" max="1026" width="15.5703125" customWidth="1"/>
    <col min="1027" max="1027" width="19.5703125" customWidth="1"/>
    <col min="1276" max="1276" width="10.5703125" customWidth="1"/>
    <col min="1277" max="1277" width="51.5703125" customWidth="1"/>
    <col min="1278" max="1282" width="15.5703125" customWidth="1"/>
    <col min="1283" max="1283" width="19.5703125" customWidth="1"/>
    <col min="1532" max="1532" width="10.5703125" customWidth="1"/>
    <col min="1533" max="1533" width="51.5703125" customWidth="1"/>
    <col min="1534" max="1538" width="15.5703125" customWidth="1"/>
    <col min="1539" max="1539" width="19.5703125" customWidth="1"/>
    <col min="1788" max="1788" width="10.5703125" customWidth="1"/>
    <col min="1789" max="1789" width="51.5703125" customWidth="1"/>
    <col min="1790" max="1794" width="15.5703125" customWidth="1"/>
    <col min="1795" max="1795" width="19.5703125" customWidth="1"/>
    <col min="2044" max="2044" width="10.5703125" customWidth="1"/>
    <col min="2045" max="2045" width="51.5703125" customWidth="1"/>
    <col min="2046" max="2050" width="15.5703125" customWidth="1"/>
    <col min="2051" max="2051" width="19.5703125" customWidth="1"/>
    <col min="2300" max="2300" width="10.5703125" customWidth="1"/>
    <col min="2301" max="2301" width="51.5703125" customWidth="1"/>
    <col min="2302" max="2306" width="15.5703125" customWidth="1"/>
    <col min="2307" max="2307" width="19.5703125" customWidth="1"/>
    <col min="2556" max="2556" width="10.5703125" customWidth="1"/>
    <col min="2557" max="2557" width="51.5703125" customWidth="1"/>
    <col min="2558" max="2562" width="15.5703125" customWidth="1"/>
    <col min="2563" max="2563" width="19.5703125" customWidth="1"/>
    <col min="2812" max="2812" width="10.5703125" customWidth="1"/>
    <col min="2813" max="2813" width="51.5703125" customWidth="1"/>
    <col min="2814" max="2818" width="15.5703125" customWidth="1"/>
    <col min="2819" max="2819" width="19.5703125" customWidth="1"/>
    <col min="3068" max="3068" width="10.5703125" customWidth="1"/>
    <col min="3069" max="3069" width="51.5703125" customWidth="1"/>
    <col min="3070" max="3074" width="15.5703125" customWidth="1"/>
    <col min="3075" max="3075" width="19.5703125" customWidth="1"/>
    <col min="3324" max="3324" width="10.5703125" customWidth="1"/>
    <col min="3325" max="3325" width="51.5703125" customWidth="1"/>
    <col min="3326" max="3330" width="15.5703125" customWidth="1"/>
    <col min="3331" max="3331" width="19.5703125" customWidth="1"/>
    <col min="3580" max="3580" width="10.5703125" customWidth="1"/>
    <col min="3581" max="3581" width="51.5703125" customWidth="1"/>
    <col min="3582" max="3586" width="15.5703125" customWidth="1"/>
    <col min="3587" max="3587" width="19.5703125" customWidth="1"/>
    <col min="3836" max="3836" width="10.5703125" customWidth="1"/>
    <col min="3837" max="3837" width="51.5703125" customWidth="1"/>
    <col min="3838" max="3842" width="15.5703125" customWidth="1"/>
    <col min="3843" max="3843" width="19.5703125" customWidth="1"/>
    <col min="4092" max="4092" width="10.5703125" customWidth="1"/>
    <col min="4093" max="4093" width="51.5703125" customWidth="1"/>
    <col min="4094" max="4098" width="15.5703125" customWidth="1"/>
    <col min="4099" max="4099" width="19.5703125" customWidth="1"/>
    <col min="4348" max="4348" width="10.5703125" customWidth="1"/>
    <col min="4349" max="4349" width="51.5703125" customWidth="1"/>
    <col min="4350" max="4354" width="15.5703125" customWidth="1"/>
    <col min="4355" max="4355" width="19.5703125" customWidth="1"/>
    <col min="4604" max="4604" width="10.5703125" customWidth="1"/>
    <col min="4605" max="4605" width="51.5703125" customWidth="1"/>
    <col min="4606" max="4610" width="15.5703125" customWidth="1"/>
    <col min="4611" max="4611" width="19.5703125" customWidth="1"/>
    <col min="4860" max="4860" width="10.5703125" customWidth="1"/>
    <col min="4861" max="4861" width="51.5703125" customWidth="1"/>
    <col min="4862" max="4866" width="15.5703125" customWidth="1"/>
    <col min="4867" max="4867" width="19.5703125" customWidth="1"/>
    <col min="5116" max="5116" width="10.5703125" customWidth="1"/>
    <col min="5117" max="5117" width="51.5703125" customWidth="1"/>
    <col min="5118" max="5122" width="15.5703125" customWidth="1"/>
    <col min="5123" max="5123" width="19.5703125" customWidth="1"/>
    <col min="5372" max="5372" width="10.5703125" customWidth="1"/>
    <col min="5373" max="5373" width="51.5703125" customWidth="1"/>
    <col min="5374" max="5378" width="15.5703125" customWidth="1"/>
    <col min="5379" max="5379" width="19.5703125" customWidth="1"/>
    <col min="5628" max="5628" width="10.5703125" customWidth="1"/>
    <col min="5629" max="5629" width="51.5703125" customWidth="1"/>
    <col min="5630" max="5634" width="15.5703125" customWidth="1"/>
    <col min="5635" max="5635" width="19.5703125" customWidth="1"/>
    <col min="5884" max="5884" width="10.5703125" customWidth="1"/>
    <col min="5885" max="5885" width="51.5703125" customWidth="1"/>
    <col min="5886" max="5890" width="15.5703125" customWidth="1"/>
    <col min="5891" max="5891" width="19.5703125" customWidth="1"/>
    <col min="6140" max="6140" width="10.5703125" customWidth="1"/>
    <col min="6141" max="6141" width="51.5703125" customWidth="1"/>
    <col min="6142" max="6146" width="15.5703125" customWidth="1"/>
    <col min="6147" max="6147" width="19.5703125" customWidth="1"/>
    <col min="6396" max="6396" width="10.5703125" customWidth="1"/>
    <col min="6397" max="6397" width="51.5703125" customWidth="1"/>
    <col min="6398" max="6402" width="15.5703125" customWidth="1"/>
    <col min="6403" max="6403" width="19.5703125" customWidth="1"/>
    <col min="6652" max="6652" width="10.5703125" customWidth="1"/>
    <col min="6653" max="6653" width="51.5703125" customWidth="1"/>
    <col min="6654" max="6658" width="15.5703125" customWidth="1"/>
    <col min="6659" max="6659" width="19.5703125" customWidth="1"/>
    <col min="6908" max="6908" width="10.5703125" customWidth="1"/>
    <col min="6909" max="6909" width="51.5703125" customWidth="1"/>
    <col min="6910" max="6914" width="15.5703125" customWidth="1"/>
    <col min="6915" max="6915" width="19.5703125" customWidth="1"/>
    <col min="7164" max="7164" width="10.5703125" customWidth="1"/>
    <col min="7165" max="7165" width="51.5703125" customWidth="1"/>
    <col min="7166" max="7170" width="15.5703125" customWidth="1"/>
    <col min="7171" max="7171" width="19.5703125" customWidth="1"/>
    <col min="7420" max="7420" width="10.5703125" customWidth="1"/>
    <col min="7421" max="7421" width="51.5703125" customWidth="1"/>
    <col min="7422" max="7426" width="15.5703125" customWidth="1"/>
    <col min="7427" max="7427" width="19.5703125" customWidth="1"/>
    <col min="7676" max="7676" width="10.5703125" customWidth="1"/>
    <col min="7677" max="7677" width="51.5703125" customWidth="1"/>
    <col min="7678" max="7682" width="15.5703125" customWidth="1"/>
    <col min="7683" max="7683" width="19.5703125" customWidth="1"/>
    <col min="7932" max="7932" width="10.5703125" customWidth="1"/>
    <col min="7933" max="7933" width="51.5703125" customWidth="1"/>
    <col min="7934" max="7938" width="15.5703125" customWidth="1"/>
    <col min="7939" max="7939" width="19.5703125" customWidth="1"/>
    <col min="8188" max="8188" width="10.5703125" customWidth="1"/>
    <col min="8189" max="8189" width="51.5703125" customWidth="1"/>
    <col min="8190" max="8194" width="15.5703125" customWidth="1"/>
    <col min="8195" max="8195" width="19.5703125" customWidth="1"/>
    <col min="8444" max="8444" width="10.5703125" customWidth="1"/>
    <col min="8445" max="8445" width="51.5703125" customWidth="1"/>
    <col min="8446" max="8450" width="15.5703125" customWidth="1"/>
    <col min="8451" max="8451" width="19.5703125" customWidth="1"/>
    <col min="8700" max="8700" width="10.5703125" customWidth="1"/>
    <col min="8701" max="8701" width="51.5703125" customWidth="1"/>
    <col min="8702" max="8706" width="15.5703125" customWidth="1"/>
    <col min="8707" max="8707" width="19.5703125" customWidth="1"/>
    <col min="8956" max="8956" width="10.5703125" customWidth="1"/>
    <col min="8957" max="8957" width="51.5703125" customWidth="1"/>
    <col min="8958" max="8962" width="15.5703125" customWidth="1"/>
    <col min="8963" max="8963" width="19.5703125" customWidth="1"/>
    <col min="9212" max="9212" width="10.5703125" customWidth="1"/>
    <col min="9213" max="9213" width="51.5703125" customWidth="1"/>
    <col min="9214" max="9218" width="15.5703125" customWidth="1"/>
    <col min="9219" max="9219" width="19.5703125" customWidth="1"/>
    <col min="9468" max="9468" width="10.5703125" customWidth="1"/>
    <col min="9469" max="9469" width="51.5703125" customWidth="1"/>
    <col min="9470" max="9474" width="15.5703125" customWidth="1"/>
    <col min="9475" max="9475" width="19.5703125" customWidth="1"/>
    <col min="9724" max="9724" width="10.5703125" customWidth="1"/>
    <col min="9725" max="9725" width="51.5703125" customWidth="1"/>
    <col min="9726" max="9730" width="15.5703125" customWidth="1"/>
    <col min="9731" max="9731" width="19.5703125" customWidth="1"/>
    <col min="9980" max="9980" width="10.5703125" customWidth="1"/>
    <col min="9981" max="9981" width="51.5703125" customWidth="1"/>
    <col min="9982" max="9986" width="15.5703125" customWidth="1"/>
    <col min="9987" max="9987" width="19.5703125" customWidth="1"/>
    <col min="10236" max="10236" width="10.5703125" customWidth="1"/>
    <col min="10237" max="10237" width="51.5703125" customWidth="1"/>
    <col min="10238" max="10242" width="15.5703125" customWidth="1"/>
    <col min="10243" max="10243" width="19.5703125" customWidth="1"/>
    <col min="10492" max="10492" width="10.5703125" customWidth="1"/>
    <col min="10493" max="10493" width="51.5703125" customWidth="1"/>
    <col min="10494" max="10498" width="15.5703125" customWidth="1"/>
    <col min="10499" max="10499" width="19.5703125" customWidth="1"/>
    <col min="10748" max="10748" width="10.5703125" customWidth="1"/>
    <col min="10749" max="10749" width="51.5703125" customWidth="1"/>
    <col min="10750" max="10754" width="15.5703125" customWidth="1"/>
    <col min="10755" max="10755" width="19.5703125" customWidth="1"/>
    <col min="11004" max="11004" width="10.5703125" customWidth="1"/>
    <col min="11005" max="11005" width="51.5703125" customWidth="1"/>
    <col min="11006" max="11010" width="15.5703125" customWidth="1"/>
    <col min="11011" max="11011" width="19.5703125" customWidth="1"/>
    <col min="11260" max="11260" width="10.5703125" customWidth="1"/>
    <col min="11261" max="11261" width="51.5703125" customWidth="1"/>
    <col min="11262" max="11266" width="15.5703125" customWidth="1"/>
    <col min="11267" max="11267" width="19.5703125" customWidth="1"/>
    <col min="11516" max="11516" width="10.5703125" customWidth="1"/>
    <col min="11517" max="11517" width="51.5703125" customWidth="1"/>
    <col min="11518" max="11522" width="15.5703125" customWidth="1"/>
    <col min="11523" max="11523" width="19.5703125" customWidth="1"/>
    <col min="11772" max="11772" width="10.5703125" customWidth="1"/>
    <col min="11773" max="11773" width="51.5703125" customWidth="1"/>
    <col min="11774" max="11778" width="15.5703125" customWidth="1"/>
    <col min="11779" max="11779" width="19.5703125" customWidth="1"/>
    <col min="12028" max="12028" width="10.5703125" customWidth="1"/>
    <col min="12029" max="12029" width="51.5703125" customWidth="1"/>
    <col min="12030" max="12034" width="15.5703125" customWidth="1"/>
    <col min="12035" max="12035" width="19.5703125" customWidth="1"/>
    <col min="12284" max="12284" width="10.5703125" customWidth="1"/>
    <col min="12285" max="12285" width="51.5703125" customWidth="1"/>
    <col min="12286" max="12290" width="15.5703125" customWidth="1"/>
    <col min="12291" max="12291" width="19.5703125" customWidth="1"/>
    <col min="12540" max="12540" width="10.5703125" customWidth="1"/>
    <col min="12541" max="12541" width="51.5703125" customWidth="1"/>
    <col min="12542" max="12546" width="15.5703125" customWidth="1"/>
    <col min="12547" max="12547" width="19.5703125" customWidth="1"/>
    <col min="12796" max="12796" width="10.5703125" customWidth="1"/>
    <col min="12797" max="12797" width="51.5703125" customWidth="1"/>
    <col min="12798" max="12802" width="15.5703125" customWidth="1"/>
    <col min="12803" max="12803" width="19.5703125" customWidth="1"/>
    <col min="13052" max="13052" width="10.5703125" customWidth="1"/>
    <col min="13053" max="13053" width="51.5703125" customWidth="1"/>
    <col min="13054" max="13058" width="15.5703125" customWidth="1"/>
    <col min="13059" max="13059" width="19.5703125" customWidth="1"/>
    <col min="13308" max="13308" width="10.5703125" customWidth="1"/>
    <col min="13309" max="13309" width="51.5703125" customWidth="1"/>
    <col min="13310" max="13314" width="15.5703125" customWidth="1"/>
    <col min="13315" max="13315" width="19.5703125" customWidth="1"/>
    <col min="13564" max="13564" width="10.5703125" customWidth="1"/>
    <col min="13565" max="13565" width="51.5703125" customWidth="1"/>
    <col min="13566" max="13570" width="15.5703125" customWidth="1"/>
    <col min="13571" max="13571" width="19.5703125" customWidth="1"/>
    <col min="13820" max="13820" width="10.5703125" customWidth="1"/>
    <col min="13821" max="13821" width="51.5703125" customWidth="1"/>
    <col min="13822" max="13826" width="15.5703125" customWidth="1"/>
    <col min="13827" max="13827" width="19.5703125" customWidth="1"/>
    <col min="14076" max="14076" width="10.5703125" customWidth="1"/>
    <col min="14077" max="14077" width="51.5703125" customWidth="1"/>
    <col min="14078" max="14082" width="15.5703125" customWidth="1"/>
    <col min="14083" max="14083" width="19.5703125" customWidth="1"/>
    <col min="14332" max="14332" width="10.5703125" customWidth="1"/>
    <col min="14333" max="14333" width="51.5703125" customWidth="1"/>
    <col min="14334" max="14338" width="15.5703125" customWidth="1"/>
    <col min="14339" max="14339" width="19.5703125" customWidth="1"/>
    <col min="14588" max="14588" width="10.5703125" customWidth="1"/>
    <col min="14589" max="14589" width="51.5703125" customWidth="1"/>
    <col min="14590" max="14594" width="15.5703125" customWidth="1"/>
    <col min="14595" max="14595" width="19.5703125" customWidth="1"/>
    <col min="14844" max="14844" width="10.5703125" customWidth="1"/>
    <col min="14845" max="14845" width="51.5703125" customWidth="1"/>
    <col min="14846" max="14850" width="15.5703125" customWidth="1"/>
    <col min="14851" max="14851" width="19.5703125" customWidth="1"/>
    <col min="15100" max="15100" width="10.5703125" customWidth="1"/>
    <col min="15101" max="15101" width="51.5703125" customWidth="1"/>
    <col min="15102" max="15106" width="15.5703125" customWidth="1"/>
    <col min="15107" max="15107" width="19.5703125" customWidth="1"/>
    <col min="15356" max="15356" width="10.5703125" customWidth="1"/>
    <col min="15357" max="15357" width="51.5703125" customWidth="1"/>
    <col min="15358" max="15362" width="15.5703125" customWidth="1"/>
    <col min="15363" max="15363" width="19.5703125" customWidth="1"/>
    <col min="15612" max="15612" width="10.5703125" customWidth="1"/>
    <col min="15613" max="15613" width="51.5703125" customWidth="1"/>
    <col min="15614" max="15618" width="15.5703125" customWidth="1"/>
    <col min="15619" max="15619" width="19.5703125" customWidth="1"/>
    <col min="15868" max="15868" width="10.5703125" customWidth="1"/>
    <col min="15869" max="15869" width="51.5703125" customWidth="1"/>
    <col min="15870" max="15874" width="15.5703125" customWidth="1"/>
    <col min="15875" max="15875" width="19.5703125" customWidth="1"/>
    <col min="16124" max="16124" width="10.5703125" customWidth="1"/>
    <col min="16125" max="16125" width="51.5703125" customWidth="1"/>
    <col min="16126" max="16130" width="15.5703125" customWidth="1"/>
    <col min="16131" max="16131" width="19.5703125" customWidth="1"/>
  </cols>
  <sheetData>
    <row r="1" spans="1:8" ht="30" customHeight="1" x14ac:dyDescent="0.25">
      <c r="A1" s="58" t="s">
        <v>170</v>
      </c>
      <c r="B1" s="59"/>
      <c r="C1" s="59"/>
      <c r="D1" s="59"/>
      <c r="E1" s="59"/>
      <c r="F1" s="59"/>
      <c r="G1" s="59"/>
      <c r="H1" s="60"/>
    </row>
    <row r="2" spans="1:8" ht="60.2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131</v>
      </c>
    </row>
    <row r="3" spans="1:8" ht="9.1999999999999993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20.100000000000001" customHeight="1" x14ac:dyDescent="0.25">
      <c r="A4" s="50" t="s">
        <v>171</v>
      </c>
      <c r="B4" s="50"/>
      <c r="C4" s="8" t="s">
        <v>95</v>
      </c>
      <c r="D4" s="8">
        <v>0</v>
      </c>
      <c r="E4" s="8">
        <v>0</v>
      </c>
      <c r="F4" s="8">
        <v>0</v>
      </c>
      <c r="G4" s="8" t="s">
        <v>95</v>
      </c>
      <c r="H4" s="6" t="e">
        <f t="shared" ref="H4:H9" si="0">(F4/E4)*100</f>
        <v>#DIV/0!</v>
      </c>
    </row>
    <row r="5" spans="1:8" ht="30" x14ac:dyDescent="0.25">
      <c r="A5" s="4">
        <v>8</v>
      </c>
      <c r="B5" s="7" t="s">
        <v>180</v>
      </c>
      <c r="C5" s="8" t="s">
        <v>95</v>
      </c>
      <c r="D5" s="8">
        <v>0</v>
      </c>
      <c r="E5" s="8">
        <v>0</v>
      </c>
      <c r="F5" s="8">
        <v>0</v>
      </c>
      <c r="G5" s="8" t="s">
        <v>95</v>
      </c>
      <c r="H5" s="6" t="e">
        <f t="shared" si="0"/>
        <v>#DIV/0!</v>
      </c>
    </row>
    <row r="6" spans="1:8" ht="20.100000000000001" customHeight="1" x14ac:dyDescent="0.25">
      <c r="A6" s="4">
        <v>84</v>
      </c>
      <c r="B6" s="7" t="s">
        <v>167</v>
      </c>
      <c r="C6" s="8" t="s">
        <v>95</v>
      </c>
      <c r="D6" s="8">
        <v>0</v>
      </c>
      <c r="E6" s="8">
        <v>0</v>
      </c>
      <c r="F6" s="8">
        <v>0</v>
      </c>
      <c r="G6" s="8" t="s">
        <v>95</v>
      </c>
      <c r="H6" s="6" t="e">
        <f t="shared" si="0"/>
        <v>#DIV/0!</v>
      </c>
    </row>
    <row r="7" spans="1:8" ht="20.100000000000001" customHeight="1" x14ac:dyDescent="0.25">
      <c r="A7" s="50" t="s">
        <v>173</v>
      </c>
      <c r="B7" s="50"/>
      <c r="C7" s="8" t="s">
        <v>95</v>
      </c>
      <c r="D7" s="8">
        <v>0</v>
      </c>
      <c r="E7" s="8">
        <v>0</v>
      </c>
      <c r="F7" s="8">
        <v>0</v>
      </c>
      <c r="G7" s="8" t="s">
        <v>95</v>
      </c>
      <c r="H7" s="6" t="e">
        <f t="shared" si="0"/>
        <v>#DIV/0!</v>
      </c>
    </row>
    <row r="8" spans="1:8" ht="30" x14ac:dyDescent="0.25">
      <c r="A8" s="4">
        <v>5</v>
      </c>
      <c r="B8" s="7" t="s">
        <v>181</v>
      </c>
      <c r="C8" s="8" t="s">
        <v>95</v>
      </c>
      <c r="D8" s="8">
        <v>0</v>
      </c>
      <c r="E8" s="8">
        <v>0</v>
      </c>
      <c r="F8" s="8">
        <v>0</v>
      </c>
      <c r="G8" s="8" t="s">
        <v>95</v>
      </c>
      <c r="H8" s="6" t="e">
        <f t="shared" si="0"/>
        <v>#DIV/0!</v>
      </c>
    </row>
    <row r="9" spans="1:8" ht="20.100000000000001" customHeight="1" x14ac:dyDescent="0.25">
      <c r="A9" s="4">
        <v>54</v>
      </c>
      <c r="B9" s="7" t="s">
        <v>168</v>
      </c>
      <c r="C9" s="8" t="s">
        <v>95</v>
      </c>
      <c r="D9" s="8">
        <v>0</v>
      </c>
      <c r="E9" s="8">
        <v>0</v>
      </c>
      <c r="F9" s="8">
        <v>0</v>
      </c>
      <c r="G9" s="8" t="s">
        <v>95</v>
      </c>
      <c r="H9" s="6" t="e">
        <f t="shared" si="0"/>
        <v>#DIV/0!</v>
      </c>
    </row>
    <row r="19" spans="5:5" x14ac:dyDescent="0.25">
      <c r="E19" s="34"/>
    </row>
  </sheetData>
  <mergeCells count="3">
    <mergeCell ref="A1:H1"/>
    <mergeCell ref="A4:B4"/>
    <mergeCell ref="A7:B7"/>
  </mergeCells>
  <pageMargins left="0.39370078740157483" right="0.39370078740157483" top="0.39370078740157483" bottom="0.39370078740157483" header="0" footer="0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80" zoomScaleNormal="80" workbookViewId="0">
      <selection activeCell="B2" sqref="B2"/>
    </sheetView>
  </sheetViews>
  <sheetFormatPr defaultRowHeight="15" x14ac:dyDescent="0.25"/>
  <cols>
    <col min="1" max="1" width="10.5703125" style="21" customWidth="1"/>
    <col min="2" max="2" width="51.5703125" style="21" customWidth="1"/>
    <col min="3" max="6" width="15.5703125" style="21" customWidth="1"/>
    <col min="7" max="7" width="16.140625" style="21" bestFit="1" customWidth="1"/>
    <col min="8" max="8" width="19.5703125" style="21" customWidth="1"/>
    <col min="252" max="252" width="10.5703125" customWidth="1"/>
    <col min="253" max="253" width="51.5703125" customWidth="1"/>
    <col min="254" max="258" width="15.5703125" customWidth="1"/>
    <col min="259" max="259" width="19.5703125" customWidth="1"/>
    <col min="508" max="508" width="10.5703125" customWidth="1"/>
    <col min="509" max="509" width="51.5703125" customWidth="1"/>
    <col min="510" max="514" width="15.5703125" customWidth="1"/>
    <col min="515" max="515" width="19.5703125" customWidth="1"/>
    <col min="764" max="764" width="10.5703125" customWidth="1"/>
    <col min="765" max="765" width="51.5703125" customWidth="1"/>
    <col min="766" max="770" width="15.5703125" customWidth="1"/>
    <col min="771" max="771" width="19.5703125" customWidth="1"/>
    <col min="1020" max="1020" width="10.5703125" customWidth="1"/>
    <col min="1021" max="1021" width="51.5703125" customWidth="1"/>
    <col min="1022" max="1026" width="15.5703125" customWidth="1"/>
    <col min="1027" max="1027" width="19.5703125" customWidth="1"/>
    <col min="1276" max="1276" width="10.5703125" customWidth="1"/>
    <col min="1277" max="1277" width="51.5703125" customWidth="1"/>
    <col min="1278" max="1282" width="15.5703125" customWidth="1"/>
    <col min="1283" max="1283" width="19.5703125" customWidth="1"/>
    <col min="1532" max="1532" width="10.5703125" customWidth="1"/>
    <col min="1533" max="1533" width="51.5703125" customWidth="1"/>
    <col min="1534" max="1538" width="15.5703125" customWidth="1"/>
    <col min="1539" max="1539" width="19.5703125" customWidth="1"/>
    <col min="1788" max="1788" width="10.5703125" customWidth="1"/>
    <col min="1789" max="1789" width="51.5703125" customWidth="1"/>
    <col min="1790" max="1794" width="15.5703125" customWidth="1"/>
    <col min="1795" max="1795" width="19.5703125" customWidth="1"/>
    <col min="2044" max="2044" width="10.5703125" customWidth="1"/>
    <col min="2045" max="2045" width="51.5703125" customWidth="1"/>
    <col min="2046" max="2050" width="15.5703125" customWidth="1"/>
    <col min="2051" max="2051" width="19.5703125" customWidth="1"/>
    <col min="2300" max="2300" width="10.5703125" customWidth="1"/>
    <col min="2301" max="2301" width="51.5703125" customWidth="1"/>
    <col min="2302" max="2306" width="15.5703125" customWidth="1"/>
    <col min="2307" max="2307" width="19.5703125" customWidth="1"/>
    <col min="2556" max="2556" width="10.5703125" customWidth="1"/>
    <col min="2557" max="2557" width="51.5703125" customWidth="1"/>
    <col min="2558" max="2562" width="15.5703125" customWidth="1"/>
    <col min="2563" max="2563" width="19.5703125" customWidth="1"/>
    <col min="2812" max="2812" width="10.5703125" customWidth="1"/>
    <col min="2813" max="2813" width="51.5703125" customWidth="1"/>
    <col min="2814" max="2818" width="15.5703125" customWidth="1"/>
    <col min="2819" max="2819" width="19.5703125" customWidth="1"/>
    <col min="3068" max="3068" width="10.5703125" customWidth="1"/>
    <col min="3069" max="3069" width="51.5703125" customWidth="1"/>
    <col min="3070" max="3074" width="15.5703125" customWidth="1"/>
    <col min="3075" max="3075" width="19.5703125" customWidth="1"/>
    <col min="3324" max="3324" width="10.5703125" customWidth="1"/>
    <col min="3325" max="3325" width="51.5703125" customWidth="1"/>
    <col min="3326" max="3330" width="15.5703125" customWidth="1"/>
    <col min="3331" max="3331" width="19.5703125" customWidth="1"/>
    <col min="3580" max="3580" width="10.5703125" customWidth="1"/>
    <col min="3581" max="3581" width="51.5703125" customWidth="1"/>
    <col min="3582" max="3586" width="15.5703125" customWidth="1"/>
    <col min="3587" max="3587" width="19.5703125" customWidth="1"/>
    <col min="3836" max="3836" width="10.5703125" customWidth="1"/>
    <col min="3837" max="3837" width="51.5703125" customWidth="1"/>
    <col min="3838" max="3842" width="15.5703125" customWidth="1"/>
    <col min="3843" max="3843" width="19.5703125" customWidth="1"/>
    <col min="4092" max="4092" width="10.5703125" customWidth="1"/>
    <col min="4093" max="4093" width="51.5703125" customWidth="1"/>
    <col min="4094" max="4098" width="15.5703125" customWidth="1"/>
    <col min="4099" max="4099" width="19.5703125" customWidth="1"/>
    <col min="4348" max="4348" width="10.5703125" customWidth="1"/>
    <col min="4349" max="4349" width="51.5703125" customWidth="1"/>
    <col min="4350" max="4354" width="15.5703125" customWidth="1"/>
    <col min="4355" max="4355" width="19.5703125" customWidth="1"/>
    <col min="4604" max="4604" width="10.5703125" customWidth="1"/>
    <col min="4605" max="4605" width="51.5703125" customWidth="1"/>
    <col min="4606" max="4610" width="15.5703125" customWidth="1"/>
    <col min="4611" max="4611" width="19.5703125" customWidth="1"/>
    <col min="4860" max="4860" width="10.5703125" customWidth="1"/>
    <col min="4861" max="4861" width="51.5703125" customWidth="1"/>
    <col min="4862" max="4866" width="15.5703125" customWidth="1"/>
    <col min="4867" max="4867" width="19.5703125" customWidth="1"/>
    <col min="5116" max="5116" width="10.5703125" customWidth="1"/>
    <col min="5117" max="5117" width="51.5703125" customWidth="1"/>
    <col min="5118" max="5122" width="15.5703125" customWidth="1"/>
    <col min="5123" max="5123" width="19.5703125" customWidth="1"/>
    <col min="5372" max="5372" width="10.5703125" customWidth="1"/>
    <col min="5373" max="5373" width="51.5703125" customWidth="1"/>
    <col min="5374" max="5378" width="15.5703125" customWidth="1"/>
    <col min="5379" max="5379" width="19.5703125" customWidth="1"/>
    <col min="5628" max="5628" width="10.5703125" customWidth="1"/>
    <col min="5629" max="5629" width="51.5703125" customWidth="1"/>
    <col min="5630" max="5634" width="15.5703125" customWidth="1"/>
    <col min="5635" max="5635" width="19.5703125" customWidth="1"/>
    <col min="5884" max="5884" width="10.5703125" customWidth="1"/>
    <col min="5885" max="5885" width="51.5703125" customWidth="1"/>
    <col min="5886" max="5890" width="15.5703125" customWidth="1"/>
    <col min="5891" max="5891" width="19.5703125" customWidth="1"/>
    <col min="6140" max="6140" width="10.5703125" customWidth="1"/>
    <col min="6141" max="6141" width="51.5703125" customWidth="1"/>
    <col min="6142" max="6146" width="15.5703125" customWidth="1"/>
    <col min="6147" max="6147" width="19.5703125" customWidth="1"/>
    <col min="6396" max="6396" width="10.5703125" customWidth="1"/>
    <col min="6397" max="6397" width="51.5703125" customWidth="1"/>
    <col min="6398" max="6402" width="15.5703125" customWidth="1"/>
    <col min="6403" max="6403" width="19.5703125" customWidth="1"/>
    <col min="6652" max="6652" width="10.5703125" customWidth="1"/>
    <col min="6653" max="6653" width="51.5703125" customWidth="1"/>
    <col min="6654" max="6658" width="15.5703125" customWidth="1"/>
    <col min="6659" max="6659" width="19.5703125" customWidth="1"/>
    <col min="6908" max="6908" width="10.5703125" customWidth="1"/>
    <col min="6909" max="6909" width="51.5703125" customWidth="1"/>
    <col min="6910" max="6914" width="15.5703125" customWidth="1"/>
    <col min="6915" max="6915" width="19.5703125" customWidth="1"/>
    <col min="7164" max="7164" width="10.5703125" customWidth="1"/>
    <col min="7165" max="7165" width="51.5703125" customWidth="1"/>
    <col min="7166" max="7170" width="15.5703125" customWidth="1"/>
    <col min="7171" max="7171" width="19.5703125" customWidth="1"/>
    <col min="7420" max="7420" width="10.5703125" customWidth="1"/>
    <col min="7421" max="7421" width="51.5703125" customWidth="1"/>
    <col min="7422" max="7426" width="15.5703125" customWidth="1"/>
    <col min="7427" max="7427" width="19.5703125" customWidth="1"/>
    <col min="7676" max="7676" width="10.5703125" customWidth="1"/>
    <col min="7677" max="7677" width="51.5703125" customWidth="1"/>
    <col min="7678" max="7682" width="15.5703125" customWidth="1"/>
    <col min="7683" max="7683" width="19.5703125" customWidth="1"/>
    <col min="7932" max="7932" width="10.5703125" customWidth="1"/>
    <col min="7933" max="7933" width="51.5703125" customWidth="1"/>
    <col min="7934" max="7938" width="15.5703125" customWidth="1"/>
    <col min="7939" max="7939" width="19.5703125" customWidth="1"/>
    <col min="8188" max="8188" width="10.5703125" customWidth="1"/>
    <col min="8189" max="8189" width="51.5703125" customWidth="1"/>
    <col min="8190" max="8194" width="15.5703125" customWidth="1"/>
    <col min="8195" max="8195" width="19.5703125" customWidth="1"/>
    <col min="8444" max="8444" width="10.5703125" customWidth="1"/>
    <col min="8445" max="8445" width="51.5703125" customWidth="1"/>
    <col min="8446" max="8450" width="15.5703125" customWidth="1"/>
    <col min="8451" max="8451" width="19.5703125" customWidth="1"/>
    <col min="8700" max="8700" width="10.5703125" customWidth="1"/>
    <col min="8701" max="8701" width="51.5703125" customWidth="1"/>
    <col min="8702" max="8706" width="15.5703125" customWidth="1"/>
    <col min="8707" max="8707" width="19.5703125" customWidth="1"/>
    <col min="8956" max="8956" width="10.5703125" customWidth="1"/>
    <col min="8957" max="8957" width="51.5703125" customWidth="1"/>
    <col min="8958" max="8962" width="15.5703125" customWidth="1"/>
    <col min="8963" max="8963" width="19.5703125" customWidth="1"/>
    <col min="9212" max="9212" width="10.5703125" customWidth="1"/>
    <col min="9213" max="9213" width="51.5703125" customWidth="1"/>
    <col min="9214" max="9218" width="15.5703125" customWidth="1"/>
    <col min="9219" max="9219" width="19.5703125" customWidth="1"/>
    <col min="9468" max="9468" width="10.5703125" customWidth="1"/>
    <col min="9469" max="9469" width="51.5703125" customWidth="1"/>
    <col min="9470" max="9474" width="15.5703125" customWidth="1"/>
    <col min="9475" max="9475" width="19.5703125" customWidth="1"/>
    <col min="9724" max="9724" width="10.5703125" customWidth="1"/>
    <col min="9725" max="9725" width="51.5703125" customWidth="1"/>
    <col min="9726" max="9730" width="15.5703125" customWidth="1"/>
    <col min="9731" max="9731" width="19.5703125" customWidth="1"/>
    <col min="9980" max="9980" width="10.5703125" customWidth="1"/>
    <col min="9981" max="9981" width="51.5703125" customWidth="1"/>
    <col min="9982" max="9986" width="15.5703125" customWidth="1"/>
    <col min="9987" max="9987" width="19.5703125" customWidth="1"/>
    <col min="10236" max="10236" width="10.5703125" customWidth="1"/>
    <col min="10237" max="10237" width="51.5703125" customWidth="1"/>
    <col min="10238" max="10242" width="15.5703125" customWidth="1"/>
    <col min="10243" max="10243" width="19.5703125" customWidth="1"/>
    <col min="10492" max="10492" width="10.5703125" customWidth="1"/>
    <col min="10493" max="10493" width="51.5703125" customWidth="1"/>
    <col min="10494" max="10498" width="15.5703125" customWidth="1"/>
    <col min="10499" max="10499" width="19.5703125" customWidth="1"/>
    <col min="10748" max="10748" width="10.5703125" customWidth="1"/>
    <col min="10749" max="10749" width="51.5703125" customWidth="1"/>
    <col min="10750" max="10754" width="15.5703125" customWidth="1"/>
    <col min="10755" max="10755" width="19.5703125" customWidth="1"/>
    <col min="11004" max="11004" width="10.5703125" customWidth="1"/>
    <col min="11005" max="11005" width="51.5703125" customWidth="1"/>
    <col min="11006" max="11010" width="15.5703125" customWidth="1"/>
    <col min="11011" max="11011" width="19.5703125" customWidth="1"/>
    <col min="11260" max="11260" width="10.5703125" customWidth="1"/>
    <col min="11261" max="11261" width="51.5703125" customWidth="1"/>
    <col min="11262" max="11266" width="15.5703125" customWidth="1"/>
    <col min="11267" max="11267" width="19.5703125" customWidth="1"/>
    <col min="11516" max="11516" width="10.5703125" customWidth="1"/>
    <col min="11517" max="11517" width="51.5703125" customWidth="1"/>
    <col min="11518" max="11522" width="15.5703125" customWidth="1"/>
    <col min="11523" max="11523" width="19.5703125" customWidth="1"/>
    <col min="11772" max="11772" width="10.5703125" customWidth="1"/>
    <col min="11773" max="11773" width="51.5703125" customWidth="1"/>
    <col min="11774" max="11778" width="15.5703125" customWidth="1"/>
    <col min="11779" max="11779" width="19.5703125" customWidth="1"/>
    <col min="12028" max="12028" width="10.5703125" customWidth="1"/>
    <col min="12029" max="12029" width="51.5703125" customWidth="1"/>
    <col min="12030" max="12034" width="15.5703125" customWidth="1"/>
    <col min="12035" max="12035" width="19.5703125" customWidth="1"/>
    <col min="12284" max="12284" width="10.5703125" customWidth="1"/>
    <col min="12285" max="12285" width="51.5703125" customWidth="1"/>
    <col min="12286" max="12290" width="15.5703125" customWidth="1"/>
    <col min="12291" max="12291" width="19.5703125" customWidth="1"/>
    <col min="12540" max="12540" width="10.5703125" customWidth="1"/>
    <col min="12541" max="12541" width="51.5703125" customWidth="1"/>
    <col min="12542" max="12546" width="15.5703125" customWidth="1"/>
    <col min="12547" max="12547" width="19.5703125" customWidth="1"/>
    <col min="12796" max="12796" width="10.5703125" customWidth="1"/>
    <col min="12797" max="12797" width="51.5703125" customWidth="1"/>
    <col min="12798" max="12802" width="15.5703125" customWidth="1"/>
    <col min="12803" max="12803" width="19.5703125" customWidth="1"/>
    <col min="13052" max="13052" width="10.5703125" customWidth="1"/>
    <col min="13053" max="13053" width="51.5703125" customWidth="1"/>
    <col min="13054" max="13058" width="15.5703125" customWidth="1"/>
    <col min="13059" max="13059" width="19.5703125" customWidth="1"/>
    <col min="13308" max="13308" width="10.5703125" customWidth="1"/>
    <col min="13309" max="13309" width="51.5703125" customWidth="1"/>
    <col min="13310" max="13314" width="15.5703125" customWidth="1"/>
    <col min="13315" max="13315" width="19.5703125" customWidth="1"/>
    <col min="13564" max="13564" width="10.5703125" customWidth="1"/>
    <col min="13565" max="13565" width="51.5703125" customWidth="1"/>
    <col min="13566" max="13570" width="15.5703125" customWidth="1"/>
    <col min="13571" max="13571" width="19.5703125" customWidth="1"/>
    <col min="13820" max="13820" width="10.5703125" customWidth="1"/>
    <col min="13821" max="13821" width="51.5703125" customWidth="1"/>
    <col min="13822" max="13826" width="15.5703125" customWidth="1"/>
    <col min="13827" max="13827" width="19.5703125" customWidth="1"/>
    <col min="14076" max="14076" width="10.5703125" customWidth="1"/>
    <col min="14077" max="14077" width="51.5703125" customWidth="1"/>
    <col min="14078" max="14082" width="15.5703125" customWidth="1"/>
    <col min="14083" max="14083" width="19.5703125" customWidth="1"/>
    <col min="14332" max="14332" width="10.5703125" customWidth="1"/>
    <col min="14333" max="14333" width="51.5703125" customWidth="1"/>
    <col min="14334" max="14338" width="15.5703125" customWidth="1"/>
    <col min="14339" max="14339" width="19.5703125" customWidth="1"/>
    <col min="14588" max="14588" width="10.5703125" customWidth="1"/>
    <col min="14589" max="14589" width="51.5703125" customWidth="1"/>
    <col min="14590" max="14594" width="15.5703125" customWidth="1"/>
    <col min="14595" max="14595" width="19.5703125" customWidth="1"/>
    <col min="14844" max="14844" width="10.5703125" customWidth="1"/>
    <col min="14845" max="14845" width="51.5703125" customWidth="1"/>
    <col min="14846" max="14850" width="15.5703125" customWidth="1"/>
    <col min="14851" max="14851" width="19.5703125" customWidth="1"/>
    <col min="15100" max="15100" width="10.5703125" customWidth="1"/>
    <col min="15101" max="15101" width="51.5703125" customWidth="1"/>
    <col min="15102" max="15106" width="15.5703125" customWidth="1"/>
    <col min="15107" max="15107" width="19.5703125" customWidth="1"/>
    <col min="15356" max="15356" width="10.5703125" customWidth="1"/>
    <col min="15357" max="15357" width="51.5703125" customWidth="1"/>
    <col min="15358" max="15362" width="15.5703125" customWidth="1"/>
    <col min="15363" max="15363" width="19.5703125" customWidth="1"/>
    <col min="15612" max="15612" width="10.5703125" customWidth="1"/>
    <col min="15613" max="15613" width="51.5703125" customWidth="1"/>
    <col min="15614" max="15618" width="15.5703125" customWidth="1"/>
    <col min="15619" max="15619" width="19.5703125" customWidth="1"/>
    <col min="15868" max="15868" width="10.5703125" customWidth="1"/>
    <col min="15869" max="15869" width="51.5703125" customWidth="1"/>
    <col min="15870" max="15874" width="15.5703125" customWidth="1"/>
    <col min="15875" max="15875" width="19.5703125" customWidth="1"/>
    <col min="16124" max="16124" width="10.5703125" customWidth="1"/>
    <col min="16125" max="16125" width="51.5703125" customWidth="1"/>
    <col min="16126" max="16130" width="15.5703125" customWidth="1"/>
    <col min="16131" max="16131" width="19.5703125" customWidth="1"/>
  </cols>
  <sheetData>
    <row r="1" spans="1:8" ht="30" customHeight="1" x14ac:dyDescent="0.25">
      <c r="A1" s="58" t="s">
        <v>179</v>
      </c>
      <c r="B1" s="59"/>
      <c r="C1" s="59"/>
      <c r="D1" s="59"/>
      <c r="E1" s="59"/>
      <c r="F1" s="59"/>
      <c r="G1" s="59"/>
      <c r="H1" s="60"/>
    </row>
    <row r="2" spans="1:8" ht="60.2" customHeight="1" x14ac:dyDescent="0.25">
      <c r="A2" s="2" t="s">
        <v>0</v>
      </c>
      <c r="B2" s="2" t="s">
        <v>124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131</v>
      </c>
    </row>
    <row r="3" spans="1:8" ht="9.1999999999999993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20.100000000000001" customHeight="1" x14ac:dyDescent="0.25">
      <c r="A4" s="50" t="s">
        <v>171</v>
      </c>
      <c r="B4" s="50"/>
      <c r="C4" s="8" t="s">
        <v>95</v>
      </c>
      <c r="D4" s="6">
        <v>0</v>
      </c>
      <c r="E4" s="6">
        <v>0</v>
      </c>
      <c r="F4" s="6">
        <v>0</v>
      </c>
      <c r="G4" s="8" t="s">
        <v>95</v>
      </c>
      <c r="H4" s="6" t="e">
        <f t="shared" ref="H4:H9" si="0">(F4/E4)*100</f>
        <v>#DIV/0!</v>
      </c>
    </row>
    <row r="5" spans="1:8" ht="20.100000000000001" customHeight="1" x14ac:dyDescent="0.25">
      <c r="A5" s="22" t="s">
        <v>172</v>
      </c>
      <c r="B5" s="7" t="s">
        <v>182</v>
      </c>
      <c r="C5" s="8" t="s">
        <v>95</v>
      </c>
      <c r="D5" s="6">
        <v>0</v>
      </c>
      <c r="E5" s="6">
        <v>0</v>
      </c>
      <c r="F5" s="6">
        <v>0</v>
      </c>
      <c r="G5" s="8" t="s">
        <v>95</v>
      </c>
      <c r="H5" s="6" t="e">
        <f t="shared" si="0"/>
        <v>#DIV/0!</v>
      </c>
    </row>
    <row r="6" spans="1:8" ht="20.100000000000001" customHeight="1" x14ac:dyDescent="0.25">
      <c r="A6" s="20" t="s">
        <v>176</v>
      </c>
      <c r="B6" s="7" t="s">
        <v>174</v>
      </c>
      <c r="C6" s="8" t="s">
        <v>95</v>
      </c>
      <c r="D6" s="6">
        <v>0</v>
      </c>
      <c r="E6" s="6">
        <v>0</v>
      </c>
      <c r="F6" s="6">
        <v>0</v>
      </c>
      <c r="G6" s="8" t="s">
        <v>95</v>
      </c>
      <c r="H6" s="6" t="e">
        <f t="shared" si="0"/>
        <v>#DIV/0!</v>
      </c>
    </row>
    <row r="7" spans="1:8" ht="20.100000000000001" customHeight="1" x14ac:dyDescent="0.25">
      <c r="A7" s="50" t="s">
        <v>173</v>
      </c>
      <c r="B7" s="50"/>
      <c r="C7" s="8" t="s">
        <v>95</v>
      </c>
      <c r="D7" s="6">
        <v>0</v>
      </c>
      <c r="E7" s="6">
        <v>0</v>
      </c>
      <c r="F7" s="6">
        <v>0</v>
      </c>
      <c r="G7" s="8" t="s">
        <v>95</v>
      </c>
      <c r="H7" s="6" t="e">
        <f t="shared" si="0"/>
        <v>#DIV/0!</v>
      </c>
    </row>
    <row r="8" spans="1:8" ht="20.100000000000001" customHeight="1" x14ac:dyDescent="0.25">
      <c r="A8" s="22" t="s">
        <v>177</v>
      </c>
      <c r="B8" s="5" t="s">
        <v>111</v>
      </c>
      <c r="C8" s="8" t="s">
        <v>95</v>
      </c>
      <c r="D8" s="6">
        <v>0</v>
      </c>
      <c r="E8" s="6">
        <v>0</v>
      </c>
      <c r="F8" s="6">
        <v>0</v>
      </c>
      <c r="G8" s="8" t="s">
        <v>95</v>
      </c>
      <c r="H8" s="6" t="e">
        <f t="shared" si="0"/>
        <v>#DIV/0!</v>
      </c>
    </row>
    <row r="9" spans="1:8" ht="20.100000000000001" customHeight="1" x14ac:dyDescent="0.25">
      <c r="A9" s="20" t="s">
        <v>178</v>
      </c>
      <c r="B9" s="7" t="s">
        <v>175</v>
      </c>
      <c r="C9" s="8" t="s">
        <v>95</v>
      </c>
      <c r="D9" s="6">
        <v>0</v>
      </c>
      <c r="E9" s="6">
        <v>0</v>
      </c>
      <c r="F9" s="6">
        <v>0</v>
      </c>
      <c r="G9" s="8" t="s">
        <v>95</v>
      </c>
      <c r="H9" s="6" t="e">
        <f t="shared" si="0"/>
        <v>#DIV/0!</v>
      </c>
    </row>
  </sheetData>
  <mergeCells count="3">
    <mergeCell ref="A1:H1"/>
    <mergeCell ref="A4:B4"/>
    <mergeCell ref="A7:B7"/>
  </mergeCells>
  <pageMargins left="0.39370078740157483" right="0.39370078740157483" top="0.39370078740157483" bottom="0.39370078740157483" header="0" footer="0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zoomScale="80" zoomScaleNormal="80" workbookViewId="0">
      <selection activeCell="B2" sqref="B2"/>
    </sheetView>
  </sheetViews>
  <sheetFormatPr defaultRowHeight="15" x14ac:dyDescent="0.25"/>
  <cols>
    <col min="1" max="1" width="10.5703125" style="33" customWidth="1"/>
    <col min="2" max="2" width="59" style="33" customWidth="1"/>
    <col min="3" max="5" width="16.5703125" style="33" customWidth="1"/>
    <col min="6" max="7" width="16.5703125" style="32" customWidth="1"/>
    <col min="8" max="8" width="16.5703125" style="33" customWidth="1"/>
    <col min="9" max="233" width="9.140625" style="23"/>
    <col min="234" max="234" width="10.5703125" style="23" customWidth="1"/>
    <col min="235" max="235" width="59" style="23" customWidth="1"/>
    <col min="236" max="241" width="16.5703125" style="23" customWidth="1"/>
    <col min="242" max="243" width="9.140625" style="23"/>
    <col min="244" max="244" width="10.140625" style="23" bestFit="1" customWidth="1"/>
    <col min="245" max="245" width="11.7109375" style="23" bestFit="1" customWidth="1"/>
    <col min="246" max="246" width="11.5703125" style="23" bestFit="1" customWidth="1"/>
    <col min="247" max="247" width="15.5703125" style="23" customWidth="1"/>
    <col min="248" max="248" width="12.85546875" style="23" customWidth="1"/>
    <col min="249" max="249" width="10.85546875" style="23" bestFit="1" customWidth="1"/>
    <col min="250" max="489" width="9.140625" style="23"/>
    <col min="490" max="490" width="10.5703125" style="23" customWidth="1"/>
    <col min="491" max="491" width="59" style="23" customWidth="1"/>
    <col min="492" max="497" width="16.5703125" style="23" customWidth="1"/>
    <col min="498" max="499" width="9.140625" style="23"/>
    <col min="500" max="500" width="10.140625" style="23" bestFit="1" customWidth="1"/>
    <col min="501" max="501" width="11.7109375" style="23" bestFit="1" customWidth="1"/>
    <col min="502" max="502" width="11.5703125" style="23" bestFit="1" customWidth="1"/>
    <col min="503" max="503" width="15.5703125" style="23" customWidth="1"/>
    <col min="504" max="504" width="12.85546875" style="23" customWidth="1"/>
    <col min="505" max="505" width="10.85546875" style="23" bestFit="1" customWidth="1"/>
    <col min="506" max="745" width="9.140625" style="23"/>
    <col min="746" max="746" width="10.5703125" style="23" customWidth="1"/>
    <col min="747" max="747" width="59" style="23" customWidth="1"/>
    <col min="748" max="753" width="16.5703125" style="23" customWidth="1"/>
    <col min="754" max="755" width="9.140625" style="23"/>
    <col min="756" max="756" width="10.140625" style="23" bestFit="1" customWidth="1"/>
    <col min="757" max="757" width="11.7109375" style="23" bestFit="1" customWidth="1"/>
    <col min="758" max="758" width="11.5703125" style="23" bestFit="1" customWidth="1"/>
    <col min="759" max="759" width="15.5703125" style="23" customWidth="1"/>
    <col min="760" max="760" width="12.85546875" style="23" customWidth="1"/>
    <col min="761" max="761" width="10.85546875" style="23" bestFit="1" customWidth="1"/>
    <col min="762" max="1001" width="9.140625" style="23"/>
    <col min="1002" max="1002" width="10.5703125" style="23" customWidth="1"/>
    <col min="1003" max="1003" width="59" style="23" customWidth="1"/>
    <col min="1004" max="1009" width="16.5703125" style="23" customWidth="1"/>
    <col min="1010" max="1011" width="9.140625" style="23"/>
    <col min="1012" max="1012" width="10.140625" style="23" bestFit="1" customWidth="1"/>
    <col min="1013" max="1013" width="11.7109375" style="23" bestFit="1" customWidth="1"/>
    <col min="1014" max="1014" width="11.5703125" style="23" bestFit="1" customWidth="1"/>
    <col min="1015" max="1015" width="15.5703125" style="23" customWidth="1"/>
    <col min="1016" max="1016" width="12.85546875" style="23" customWidth="1"/>
    <col min="1017" max="1017" width="10.85546875" style="23" bestFit="1" customWidth="1"/>
    <col min="1018" max="1257" width="9.140625" style="23"/>
    <col min="1258" max="1258" width="10.5703125" style="23" customWidth="1"/>
    <col min="1259" max="1259" width="59" style="23" customWidth="1"/>
    <col min="1260" max="1265" width="16.5703125" style="23" customWidth="1"/>
    <col min="1266" max="1267" width="9.140625" style="23"/>
    <col min="1268" max="1268" width="10.140625" style="23" bestFit="1" customWidth="1"/>
    <col min="1269" max="1269" width="11.7109375" style="23" bestFit="1" customWidth="1"/>
    <col min="1270" max="1270" width="11.5703125" style="23" bestFit="1" customWidth="1"/>
    <col min="1271" max="1271" width="15.5703125" style="23" customWidth="1"/>
    <col min="1272" max="1272" width="12.85546875" style="23" customWidth="1"/>
    <col min="1273" max="1273" width="10.85546875" style="23" bestFit="1" customWidth="1"/>
    <col min="1274" max="1513" width="9.140625" style="23"/>
    <col min="1514" max="1514" width="10.5703125" style="23" customWidth="1"/>
    <col min="1515" max="1515" width="59" style="23" customWidth="1"/>
    <col min="1516" max="1521" width="16.5703125" style="23" customWidth="1"/>
    <col min="1522" max="1523" width="9.140625" style="23"/>
    <col min="1524" max="1524" width="10.140625" style="23" bestFit="1" customWidth="1"/>
    <col min="1525" max="1525" width="11.7109375" style="23" bestFit="1" customWidth="1"/>
    <col min="1526" max="1526" width="11.5703125" style="23" bestFit="1" customWidth="1"/>
    <col min="1527" max="1527" width="15.5703125" style="23" customWidth="1"/>
    <col min="1528" max="1528" width="12.85546875" style="23" customWidth="1"/>
    <col min="1529" max="1529" width="10.85546875" style="23" bestFit="1" customWidth="1"/>
    <col min="1530" max="1769" width="9.140625" style="23"/>
    <col min="1770" max="1770" width="10.5703125" style="23" customWidth="1"/>
    <col min="1771" max="1771" width="59" style="23" customWidth="1"/>
    <col min="1772" max="1777" width="16.5703125" style="23" customWidth="1"/>
    <col min="1778" max="1779" width="9.140625" style="23"/>
    <col min="1780" max="1780" width="10.140625" style="23" bestFit="1" customWidth="1"/>
    <col min="1781" max="1781" width="11.7109375" style="23" bestFit="1" customWidth="1"/>
    <col min="1782" max="1782" width="11.5703125" style="23" bestFit="1" customWidth="1"/>
    <col min="1783" max="1783" width="15.5703125" style="23" customWidth="1"/>
    <col min="1784" max="1784" width="12.85546875" style="23" customWidth="1"/>
    <col min="1785" max="1785" width="10.85546875" style="23" bestFit="1" customWidth="1"/>
    <col min="1786" max="2025" width="9.140625" style="23"/>
    <col min="2026" max="2026" width="10.5703125" style="23" customWidth="1"/>
    <col min="2027" max="2027" width="59" style="23" customWidth="1"/>
    <col min="2028" max="2033" width="16.5703125" style="23" customWidth="1"/>
    <col min="2034" max="2035" width="9.140625" style="23"/>
    <col min="2036" max="2036" width="10.140625" style="23" bestFit="1" customWidth="1"/>
    <col min="2037" max="2037" width="11.7109375" style="23" bestFit="1" customWidth="1"/>
    <col min="2038" max="2038" width="11.5703125" style="23" bestFit="1" customWidth="1"/>
    <col min="2039" max="2039" width="15.5703125" style="23" customWidth="1"/>
    <col min="2040" max="2040" width="12.85546875" style="23" customWidth="1"/>
    <col min="2041" max="2041" width="10.85546875" style="23" bestFit="1" customWidth="1"/>
    <col min="2042" max="2281" width="9.140625" style="23"/>
    <col min="2282" max="2282" width="10.5703125" style="23" customWidth="1"/>
    <col min="2283" max="2283" width="59" style="23" customWidth="1"/>
    <col min="2284" max="2289" width="16.5703125" style="23" customWidth="1"/>
    <col min="2290" max="2291" width="9.140625" style="23"/>
    <col min="2292" max="2292" width="10.140625" style="23" bestFit="1" customWidth="1"/>
    <col min="2293" max="2293" width="11.7109375" style="23" bestFit="1" customWidth="1"/>
    <col min="2294" max="2294" width="11.5703125" style="23" bestFit="1" customWidth="1"/>
    <col min="2295" max="2295" width="15.5703125" style="23" customWidth="1"/>
    <col min="2296" max="2296" width="12.85546875" style="23" customWidth="1"/>
    <col min="2297" max="2297" width="10.85546875" style="23" bestFit="1" customWidth="1"/>
    <col min="2298" max="2537" width="9.140625" style="23"/>
    <col min="2538" max="2538" width="10.5703125" style="23" customWidth="1"/>
    <col min="2539" max="2539" width="59" style="23" customWidth="1"/>
    <col min="2540" max="2545" width="16.5703125" style="23" customWidth="1"/>
    <col min="2546" max="2547" width="9.140625" style="23"/>
    <col min="2548" max="2548" width="10.140625" style="23" bestFit="1" customWidth="1"/>
    <col min="2549" max="2549" width="11.7109375" style="23" bestFit="1" customWidth="1"/>
    <col min="2550" max="2550" width="11.5703125" style="23" bestFit="1" customWidth="1"/>
    <col min="2551" max="2551" width="15.5703125" style="23" customWidth="1"/>
    <col min="2552" max="2552" width="12.85546875" style="23" customWidth="1"/>
    <col min="2553" max="2553" width="10.85546875" style="23" bestFit="1" customWidth="1"/>
    <col min="2554" max="2793" width="9.140625" style="23"/>
    <col min="2794" max="2794" width="10.5703125" style="23" customWidth="1"/>
    <col min="2795" max="2795" width="59" style="23" customWidth="1"/>
    <col min="2796" max="2801" width="16.5703125" style="23" customWidth="1"/>
    <col min="2802" max="2803" width="9.140625" style="23"/>
    <col min="2804" max="2804" width="10.140625" style="23" bestFit="1" customWidth="1"/>
    <col min="2805" max="2805" width="11.7109375" style="23" bestFit="1" customWidth="1"/>
    <col min="2806" max="2806" width="11.5703125" style="23" bestFit="1" customWidth="1"/>
    <col min="2807" max="2807" width="15.5703125" style="23" customWidth="1"/>
    <col min="2808" max="2808" width="12.85546875" style="23" customWidth="1"/>
    <col min="2809" max="2809" width="10.85546875" style="23" bestFit="1" customWidth="1"/>
    <col min="2810" max="3049" width="9.140625" style="23"/>
    <col min="3050" max="3050" width="10.5703125" style="23" customWidth="1"/>
    <col min="3051" max="3051" width="59" style="23" customWidth="1"/>
    <col min="3052" max="3057" width="16.5703125" style="23" customWidth="1"/>
    <col min="3058" max="3059" width="9.140625" style="23"/>
    <col min="3060" max="3060" width="10.140625" style="23" bestFit="1" customWidth="1"/>
    <col min="3061" max="3061" width="11.7109375" style="23" bestFit="1" customWidth="1"/>
    <col min="3062" max="3062" width="11.5703125" style="23" bestFit="1" customWidth="1"/>
    <col min="3063" max="3063" width="15.5703125" style="23" customWidth="1"/>
    <col min="3064" max="3064" width="12.85546875" style="23" customWidth="1"/>
    <col min="3065" max="3065" width="10.85546875" style="23" bestFit="1" customWidth="1"/>
    <col min="3066" max="3305" width="9.140625" style="23"/>
    <col min="3306" max="3306" width="10.5703125" style="23" customWidth="1"/>
    <col min="3307" max="3307" width="59" style="23" customWidth="1"/>
    <col min="3308" max="3313" width="16.5703125" style="23" customWidth="1"/>
    <col min="3314" max="3315" width="9.140625" style="23"/>
    <col min="3316" max="3316" width="10.140625" style="23" bestFit="1" customWidth="1"/>
    <col min="3317" max="3317" width="11.7109375" style="23" bestFit="1" customWidth="1"/>
    <col min="3318" max="3318" width="11.5703125" style="23" bestFit="1" customWidth="1"/>
    <col min="3319" max="3319" width="15.5703125" style="23" customWidth="1"/>
    <col min="3320" max="3320" width="12.85546875" style="23" customWidth="1"/>
    <col min="3321" max="3321" width="10.85546875" style="23" bestFit="1" customWidth="1"/>
    <col min="3322" max="3561" width="9.140625" style="23"/>
    <col min="3562" max="3562" width="10.5703125" style="23" customWidth="1"/>
    <col min="3563" max="3563" width="59" style="23" customWidth="1"/>
    <col min="3564" max="3569" width="16.5703125" style="23" customWidth="1"/>
    <col min="3570" max="3571" width="9.140625" style="23"/>
    <col min="3572" max="3572" width="10.140625" style="23" bestFit="1" customWidth="1"/>
    <col min="3573" max="3573" width="11.7109375" style="23" bestFit="1" customWidth="1"/>
    <col min="3574" max="3574" width="11.5703125" style="23" bestFit="1" customWidth="1"/>
    <col min="3575" max="3575" width="15.5703125" style="23" customWidth="1"/>
    <col min="3576" max="3576" width="12.85546875" style="23" customWidth="1"/>
    <col min="3577" max="3577" width="10.85546875" style="23" bestFit="1" customWidth="1"/>
    <col min="3578" max="3817" width="9.140625" style="23"/>
    <col min="3818" max="3818" width="10.5703125" style="23" customWidth="1"/>
    <col min="3819" max="3819" width="59" style="23" customWidth="1"/>
    <col min="3820" max="3825" width="16.5703125" style="23" customWidth="1"/>
    <col min="3826" max="3827" width="9.140625" style="23"/>
    <col min="3828" max="3828" width="10.140625" style="23" bestFit="1" customWidth="1"/>
    <col min="3829" max="3829" width="11.7109375" style="23" bestFit="1" customWidth="1"/>
    <col min="3830" max="3830" width="11.5703125" style="23" bestFit="1" customWidth="1"/>
    <col min="3831" max="3831" width="15.5703125" style="23" customWidth="1"/>
    <col min="3832" max="3832" width="12.85546875" style="23" customWidth="1"/>
    <col min="3833" max="3833" width="10.85546875" style="23" bestFit="1" customWidth="1"/>
    <col min="3834" max="4073" width="9.140625" style="23"/>
    <col min="4074" max="4074" width="10.5703125" style="23" customWidth="1"/>
    <col min="4075" max="4075" width="59" style="23" customWidth="1"/>
    <col min="4076" max="4081" width="16.5703125" style="23" customWidth="1"/>
    <col min="4082" max="4083" width="9.140625" style="23"/>
    <col min="4084" max="4084" width="10.140625" style="23" bestFit="1" customWidth="1"/>
    <col min="4085" max="4085" width="11.7109375" style="23" bestFit="1" customWidth="1"/>
    <col min="4086" max="4086" width="11.5703125" style="23" bestFit="1" customWidth="1"/>
    <col min="4087" max="4087" width="15.5703125" style="23" customWidth="1"/>
    <col min="4088" max="4088" width="12.85546875" style="23" customWidth="1"/>
    <col min="4089" max="4089" width="10.85546875" style="23" bestFit="1" customWidth="1"/>
    <col min="4090" max="4329" width="9.140625" style="23"/>
    <col min="4330" max="4330" width="10.5703125" style="23" customWidth="1"/>
    <col min="4331" max="4331" width="59" style="23" customWidth="1"/>
    <col min="4332" max="4337" width="16.5703125" style="23" customWidth="1"/>
    <col min="4338" max="4339" width="9.140625" style="23"/>
    <col min="4340" max="4340" width="10.140625" style="23" bestFit="1" customWidth="1"/>
    <col min="4341" max="4341" width="11.7109375" style="23" bestFit="1" customWidth="1"/>
    <col min="4342" max="4342" width="11.5703125" style="23" bestFit="1" customWidth="1"/>
    <col min="4343" max="4343" width="15.5703125" style="23" customWidth="1"/>
    <col min="4344" max="4344" width="12.85546875" style="23" customWidth="1"/>
    <col min="4345" max="4345" width="10.85546875" style="23" bestFit="1" customWidth="1"/>
    <col min="4346" max="4585" width="9.140625" style="23"/>
    <col min="4586" max="4586" width="10.5703125" style="23" customWidth="1"/>
    <col min="4587" max="4587" width="59" style="23" customWidth="1"/>
    <col min="4588" max="4593" width="16.5703125" style="23" customWidth="1"/>
    <col min="4594" max="4595" width="9.140625" style="23"/>
    <col min="4596" max="4596" width="10.140625" style="23" bestFit="1" customWidth="1"/>
    <col min="4597" max="4597" width="11.7109375" style="23" bestFit="1" customWidth="1"/>
    <col min="4598" max="4598" width="11.5703125" style="23" bestFit="1" customWidth="1"/>
    <col min="4599" max="4599" width="15.5703125" style="23" customWidth="1"/>
    <col min="4600" max="4600" width="12.85546875" style="23" customWidth="1"/>
    <col min="4601" max="4601" width="10.85546875" style="23" bestFit="1" customWidth="1"/>
    <col min="4602" max="4841" width="9.140625" style="23"/>
    <col min="4842" max="4842" width="10.5703125" style="23" customWidth="1"/>
    <col min="4843" max="4843" width="59" style="23" customWidth="1"/>
    <col min="4844" max="4849" width="16.5703125" style="23" customWidth="1"/>
    <col min="4850" max="4851" width="9.140625" style="23"/>
    <col min="4852" max="4852" width="10.140625" style="23" bestFit="1" customWidth="1"/>
    <col min="4853" max="4853" width="11.7109375" style="23" bestFit="1" customWidth="1"/>
    <col min="4854" max="4854" width="11.5703125" style="23" bestFit="1" customWidth="1"/>
    <col min="4855" max="4855" width="15.5703125" style="23" customWidth="1"/>
    <col min="4856" max="4856" width="12.85546875" style="23" customWidth="1"/>
    <col min="4857" max="4857" width="10.85546875" style="23" bestFit="1" customWidth="1"/>
    <col min="4858" max="5097" width="9.140625" style="23"/>
    <col min="5098" max="5098" width="10.5703125" style="23" customWidth="1"/>
    <col min="5099" max="5099" width="59" style="23" customWidth="1"/>
    <col min="5100" max="5105" width="16.5703125" style="23" customWidth="1"/>
    <col min="5106" max="5107" width="9.140625" style="23"/>
    <col min="5108" max="5108" width="10.140625" style="23" bestFit="1" customWidth="1"/>
    <col min="5109" max="5109" width="11.7109375" style="23" bestFit="1" customWidth="1"/>
    <col min="5110" max="5110" width="11.5703125" style="23" bestFit="1" customWidth="1"/>
    <col min="5111" max="5111" width="15.5703125" style="23" customWidth="1"/>
    <col min="5112" max="5112" width="12.85546875" style="23" customWidth="1"/>
    <col min="5113" max="5113" width="10.85546875" style="23" bestFit="1" customWidth="1"/>
    <col min="5114" max="5353" width="9.140625" style="23"/>
    <col min="5354" max="5354" width="10.5703125" style="23" customWidth="1"/>
    <col min="5355" max="5355" width="59" style="23" customWidth="1"/>
    <col min="5356" max="5361" width="16.5703125" style="23" customWidth="1"/>
    <col min="5362" max="5363" width="9.140625" style="23"/>
    <col min="5364" max="5364" width="10.140625" style="23" bestFit="1" customWidth="1"/>
    <col min="5365" max="5365" width="11.7109375" style="23" bestFit="1" customWidth="1"/>
    <col min="5366" max="5366" width="11.5703125" style="23" bestFit="1" customWidth="1"/>
    <col min="5367" max="5367" width="15.5703125" style="23" customWidth="1"/>
    <col min="5368" max="5368" width="12.85546875" style="23" customWidth="1"/>
    <col min="5369" max="5369" width="10.85546875" style="23" bestFit="1" customWidth="1"/>
    <col min="5370" max="5609" width="9.140625" style="23"/>
    <col min="5610" max="5610" width="10.5703125" style="23" customWidth="1"/>
    <col min="5611" max="5611" width="59" style="23" customWidth="1"/>
    <col min="5612" max="5617" width="16.5703125" style="23" customWidth="1"/>
    <col min="5618" max="5619" width="9.140625" style="23"/>
    <col min="5620" max="5620" width="10.140625" style="23" bestFit="1" customWidth="1"/>
    <col min="5621" max="5621" width="11.7109375" style="23" bestFit="1" customWidth="1"/>
    <col min="5622" max="5622" width="11.5703125" style="23" bestFit="1" customWidth="1"/>
    <col min="5623" max="5623" width="15.5703125" style="23" customWidth="1"/>
    <col min="5624" max="5624" width="12.85546875" style="23" customWidth="1"/>
    <col min="5625" max="5625" width="10.85546875" style="23" bestFit="1" customWidth="1"/>
    <col min="5626" max="5865" width="9.140625" style="23"/>
    <col min="5866" max="5866" width="10.5703125" style="23" customWidth="1"/>
    <col min="5867" max="5867" width="59" style="23" customWidth="1"/>
    <col min="5868" max="5873" width="16.5703125" style="23" customWidth="1"/>
    <col min="5874" max="5875" width="9.140625" style="23"/>
    <col min="5876" max="5876" width="10.140625" style="23" bestFit="1" customWidth="1"/>
    <col min="5877" max="5877" width="11.7109375" style="23" bestFit="1" customWidth="1"/>
    <col min="5878" max="5878" width="11.5703125" style="23" bestFit="1" customWidth="1"/>
    <col min="5879" max="5879" width="15.5703125" style="23" customWidth="1"/>
    <col min="5880" max="5880" width="12.85546875" style="23" customWidth="1"/>
    <col min="5881" max="5881" width="10.85546875" style="23" bestFit="1" customWidth="1"/>
    <col min="5882" max="6121" width="9.140625" style="23"/>
    <col min="6122" max="6122" width="10.5703125" style="23" customWidth="1"/>
    <col min="6123" max="6123" width="59" style="23" customWidth="1"/>
    <col min="6124" max="6129" width="16.5703125" style="23" customWidth="1"/>
    <col min="6130" max="6131" width="9.140625" style="23"/>
    <col min="6132" max="6132" width="10.140625" style="23" bestFit="1" customWidth="1"/>
    <col min="6133" max="6133" width="11.7109375" style="23" bestFit="1" customWidth="1"/>
    <col min="6134" max="6134" width="11.5703125" style="23" bestFit="1" customWidth="1"/>
    <col min="6135" max="6135" width="15.5703125" style="23" customWidth="1"/>
    <col min="6136" max="6136" width="12.85546875" style="23" customWidth="1"/>
    <col min="6137" max="6137" width="10.85546875" style="23" bestFit="1" customWidth="1"/>
    <col min="6138" max="6377" width="9.140625" style="23"/>
    <col min="6378" max="6378" width="10.5703125" style="23" customWidth="1"/>
    <col min="6379" max="6379" width="59" style="23" customWidth="1"/>
    <col min="6380" max="6385" width="16.5703125" style="23" customWidth="1"/>
    <col min="6386" max="6387" width="9.140625" style="23"/>
    <col min="6388" max="6388" width="10.140625" style="23" bestFit="1" customWidth="1"/>
    <col min="6389" max="6389" width="11.7109375" style="23" bestFit="1" customWidth="1"/>
    <col min="6390" max="6390" width="11.5703125" style="23" bestFit="1" customWidth="1"/>
    <col min="6391" max="6391" width="15.5703125" style="23" customWidth="1"/>
    <col min="6392" max="6392" width="12.85546875" style="23" customWidth="1"/>
    <col min="6393" max="6393" width="10.85546875" style="23" bestFit="1" customWidth="1"/>
    <col min="6394" max="6633" width="9.140625" style="23"/>
    <col min="6634" max="6634" width="10.5703125" style="23" customWidth="1"/>
    <col min="6635" max="6635" width="59" style="23" customWidth="1"/>
    <col min="6636" max="6641" width="16.5703125" style="23" customWidth="1"/>
    <col min="6642" max="6643" width="9.140625" style="23"/>
    <col min="6644" max="6644" width="10.140625" style="23" bestFit="1" customWidth="1"/>
    <col min="6645" max="6645" width="11.7109375" style="23" bestFit="1" customWidth="1"/>
    <col min="6646" max="6646" width="11.5703125" style="23" bestFit="1" customWidth="1"/>
    <col min="6647" max="6647" width="15.5703125" style="23" customWidth="1"/>
    <col min="6648" max="6648" width="12.85546875" style="23" customWidth="1"/>
    <col min="6649" max="6649" width="10.85546875" style="23" bestFit="1" customWidth="1"/>
    <col min="6650" max="6889" width="9.140625" style="23"/>
    <col min="6890" max="6890" width="10.5703125" style="23" customWidth="1"/>
    <col min="6891" max="6891" width="59" style="23" customWidth="1"/>
    <col min="6892" max="6897" width="16.5703125" style="23" customWidth="1"/>
    <col min="6898" max="6899" width="9.140625" style="23"/>
    <col min="6900" max="6900" width="10.140625" style="23" bestFit="1" customWidth="1"/>
    <col min="6901" max="6901" width="11.7109375" style="23" bestFit="1" customWidth="1"/>
    <col min="6902" max="6902" width="11.5703125" style="23" bestFit="1" customWidth="1"/>
    <col min="6903" max="6903" width="15.5703125" style="23" customWidth="1"/>
    <col min="6904" max="6904" width="12.85546875" style="23" customWidth="1"/>
    <col min="6905" max="6905" width="10.85546875" style="23" bestFit="1" customWidth="1"/>
    <col min="6906" max="7145" width="9.140625" style="23"/>
    <col min="7146" max="7146" width="10.5703125" style="23" customWidth="1"/>
    <col min="7147" max="7147" width="59" style="23" customWidth="1"/>
    <col min="7148" max="7153" width="16.5703125" style="23" customWidth="1"/>
    <col min="7154" max="7155" width="9.140625" style="23"/>
    <col min="7156" max="7156" width="10.140625" style="23" bestFit="1" customWidth="1"/>
    <col min="7157" max="7157" width="11.7109375" style="23" bestFit="1" customWidth="1"/>
    <col min="7158" max="7158" width="11.5703125" style="23" bestFit="1" customWidth="1"/>
    <col min="7159" max="7159" width="15.5703125" style="23" customWidth="1"/>
    <col min="7160" max="7160" width="12.85546875" style="23" customWidth="1"/>
    <col min="7161" max="7161" width="10.85546875" style="23" bestFit="1" customWidth="1"/>
    <col min="7162" max="7401" width="9.140625" style="23"/>
    <col min="7402" max="7402" width="10.5703125" style="23" customWidth="1"/>
    <col min="7403" max="7403" width="59" style="23" customWidth="1"/>
    <col min="7404" max="7409" width="16.5703125" style="23" customWidth="1"/>
    <col min="7410" max="7411" width="9.140625" style="23"/>
    <col min="7412" max="7412" width="10.140625" style="23" bestFit="1" customWidth="1"/>
    <col min="7413" max="7413" width="11.7109375" style="23" bestFit="1" customWidth="1"/>
    <col min="7414" max="7414" width="11.5703125" style="23" bestFit="1" customWidth="1"/>
    <col min="7415" max="7415" width="15.5703125" style="23" customWidth="1"/>
    <col min="7416" max="7416" width="12.85546875" style="23" customWidth="1"/>
    <col min="7417" max="7417" width="10.85546875" style="23" bestFit="1" customWidth="1"/>
    <col min="7418" max="7657" width="9.140625" style="23"/>
    <col min="7658" max="7658" width="10.5703125" style="23" customWidth="1"/>
    <col min="7659" max="7659" width="59" style="23" customWidth="1"/>
    <col min="7660" max="7665" width="16.5703125" style="23" customWidth="1"/>
    <col min="7666" max="7667" width="9.140625" style="23"/>
    <col min="7668" max="7668" width="10.140625" style="23" bestFit="1" customWidth="1"/>
    <col min="7669" max="7669" width="11.7109375" style="23" bestFit="1" customWidth="1"/>
    <col min="7670" max="7670" width="11.5703125" style="23" bestFit="1" customWidth="1"/>
    <col min="7671" max="7671" width="15.5703125" style="23" customWidth="1"/>
    <col min="7672" max="7672" width="12.85546875" style="23" customWidth="1"/>
    <col min="7673" max="7673" width="10.85546875" style="23" bestFit="1" customWidth="1"/>
    <col min="7674" max="7913" width="9.140625" style="23"/>
    <col min="7914" max="7914" width="10.5703125" style="23" customWidth="1"/>
    <col min="7915" max="7915" width="59" style="23" customWidth="1"/>
    <col min="7916" max="7921" width="16.5703125" style="23" customWidth="1"/>
    <col min="7922" max="7923" width="9.140625" style="23"/>
    <col min="7924" max="7924" width="10.140625" style="23" bestFit="1" customWidth="1"/>
    <col min="7925" max="7925" width="11.7109375" style="23" bestFit="1" customWidth="1"/>
    <col min="7926" max="7926" width="11.5703125" style="23" bestFit="1" customWidth="1"/>
    <col min="7927" max="7927" width="15.5703125" style="23" customWidth="1"/>
    <col min="7928" max="7928" width="12.85546875" style="23" customWidth="1"/>
    <col min="7929" max="7929" width="10.85546875" style="23" bestFit="1" customWidth="1"/>
    <col min="7930" max="8169" width="9.140625" style="23"/>
    <col min="8170" max="8170" width="10.5703125" style="23" customWidth="1"/>
    <col min="8171" max="8171" width="59" style="23" customWidth="1"/>
    <col min="8172" max="8177" width="16.5703125" style="23" customWidth="1"/>
    <col min="8178" max="8179" width="9.140625" style="23"/>
    <col min="8180" max="8180" width="10.140625" style="23" bestFit="1" customWidth="1"/>
    <col min="8181" max="8181" width="11.7109375" style="23" bestFit="1" customWidth="1"/>
    <col min="8182" max="8182" width="11.5703125" style="23" bestFit="1" customWidth="1"/>
    <col min="8183" max="8183" width="15.5703125" style="23" customWidth="1"/>
    <col min="8184" max="8184" width="12.85546875" style="23" customWidth="1"/>
    <col min="8185" max="8185" width="10.85546875" style="23" bestFit="1" customWidth="1"/>
    <col min="8186" max="8425" width="9.140625" style="23"/>
    <col min="8426" max="8426" width="10.5703125" style="23" customWidth="1"/>
    <col min="8427" max="8427" width="59" style="23" customWidth="1"/>
    <col min="8428" max="8433" width="16.5703125" style="23" customWidth="1"/>
    <col min="8434" max="8435" width="9.140625" style="23"/>
    <col min="8436" max="8436" width="10.140625" style="23" bestFit="1" customWidth="1"/>
    <col min="8437" max="8437" width="11.7109375" style="23" bestFit="1" customWidth="1"/>
    <col min="8438" max="8438" width="11.5703125" style="23" bestFit="1" customWidth="1"/>
    <col min="8439" max="8439" width="15.5703125" style="23" customWidth="1"/>
    <col min="8440" max="8440" width="12.85546875" style="23" customWidth="1"/>
    <col min="8441" max="8441" width="10.85546875" style="23" bestFit="1" customWidth="1"/>
    <col min="8442" max="8681" width="9.140625" style="23"/>
    <col min="8682" max="8682" width="10.5703125" style="23" customWidth="1"/>
    <col min="8683" max="8683" width="59" style="23" customWidth="1"/>
    <col min="8684" max="8689" width="16.5703125" style="23" customWidth="1"/>
    <col min="8690" max="8691" width="9.140625" style="23"/>
    <col min="8692" max="8692" width="10.140625" style="23" bestFit="1" customWidth="1"/>
    <col min="8693" max="8693" width="11.7109375" style="23" bestFit="1" customWidth="1"/>
    <col min="8694" max="8694" width="11.5703125" style="23" bestFit="1" customWidth="1"/>
    <col min="8695" max="8695" width="15.5703125" style="23" customWidth="1"/>
    <col min="8696" max="8696" width="12.85546875" style="23" customWidth="1"/>
    <col min="8697" max="8697" width="10.85546875" style="23" bestFit="1" customWidth="1"/>
    <col min="8698" max="8937" width="9.140625" style="23"/>
    <col min="8938" max="8938" width="10.5703125" style="23" customWidth="1"/>
    <col min="8939" max="8939" width="59" style="23" customWidth="1"/>
    <col min="8940" max="8945" width="16.5703125" style="23" customWidth="1"/>
    <col min="8946" max="8947" width="9.140625" style="23"/>
    <col min="8948" max="8948" width="10.140625" style="23" bestFit="1" customWidth="1"/>
    <col min="8949" max="8949" width="11.7109375" style="23" bestFit="1" customWidth="1"/>
    <col min="8950" max="8950" width="11.5703125" style="23" bestFit="1" customWidth="1"/>
    <col min="8951" max="8951" width="15.5703125" style="23" customWidth="1"/>
    <col min="8952" max="8952" width="12.85546875" style="23" customWidth="1"/>
    <col min="8953" max="8953" width="10.85546875" style="23" bestFit="1" customWidth="1"/>
    <col min="8954" max="9193" width="9.140625" style="23"/>
    <col min="9194" max="9194" width="10.5703125" style="23" customWidth="1"/>
    <col min="9195" max="9195" width="59" style="23" customWidth="1"/>
    <col min="9196" max="9201" width="16.5703125" style="23" customWidth="1"/>
    <col min="9202" max="9203" width="9.140625" style="23"/>
    <col min="9204" max="9204" width="10.140625" style="23" bestFit="1" customWidth="1"/>
    <col min="9205" max="9205" width="11.7109375" style="23" bestFit="1" customWidth="1"/>
    <col min="9206" max="9206" width="11.5703125" style="23" bestFit="1" customWidth="1"/>
    <col min="9207" max="9207" width="15.5703125" style="23" customWidth="1"/>
    <col min="9208" max="9208" width="12.85546875" style="23" customWidth="1"/>
    <col min="9209" max="9209" width="10.85546875" style="23" bestFit="1" customWidth="1"/>
    <col min="9210" max="9449" width="9.140625" style="23"/>
    <col min="9450" max="9450" width="10.5703125" style="23" customWidth="1"/>
    <col min="9451" max="9451" width="59" style="23" customWidth="1"/>
    <col min="9452" max="9457" width="16.5703125" style="23" customWidth="1"/>
    <col min="9458" max="9459" width="9.140625" style="23"/>
    <col min="9460" max="9460" width="10.140625" style="23" bestFit="1" customWidth="1"/>
    <col min="9461" max="9461" width="11.7109375" style="23" bestFit="1" customWidth="1"/>
    <col min="9462" max="9462" width="11.5703125" style="23" bestFit="1" customWidth="1"/>
    <col min="9463" max="9463" width="15.5703125" style="23" customWidth="1"/>
    <col min="9464" max="9464" width="12.85546875" style="23" customWidth="1"/>
    <col min="9465" max="9465" width="10.85546875" style="23" bestFit="1" customWidth="1"/>
    <col min="9466" max="9705" width="9.140625" style="23"/>
    <col min="9706" max="9706" width="10.5703125" style="23" customWidth="1"/>
    <col min="9707" max="9707" width="59" style="23" customWidth="1"/>
    <col min="9708" max="9713" width="16.5703125" style="23" customWidth="1"/>
    <col min="9714" max="9715" width="9.140625" style="23"/>
    <col min="9716" max="9716" width="10.140625" style="23" bestFit="1" customWidth="1"/>
    <col min="9717" max="9717" width="11.7109375" style="23" bestFit="1" customWidth="1"/>
    <col min="9718" max="9718" width="11.5703125" style="23" bestFit="1" customWidth="1"/>
    <col min="9719" max="9719" width="15.5703125" style="23" customWidth="1"/>
    <col min="9720" max="9720" width="12.85546875" style="23" customWidth="1"/>
    <col min="9721" max="9721" width="10.85546875" style="23" bestFit="1" customWidth="1"/>
    <col min="9722" max="9961" width="9.140625" style="23"/>
    <col min="9962" max="9962" width="10.5703125" style="23" customWidth="1"/>
    <col min="9963" max="9963" width="59" style="23" customWidth="1"/>
    <col min="9964" max="9969" width="16.5703125" style="23" customWidth="1"/>
    <col min="9970" max="9971" width="9.140625" style="23"/>
    <col min="9972" max="9972" width="10.140625" style="23" bestFit="1" customWidth="1"/>
    <col min="9973" max="9973" width="11.7109375" style="23" bestFit="1" customWidth="1"/>
    <col min="9974" max="9974" width="11.5703125" style="23" bestFit="1" customWidth="1"/>
    <col min="9975" max="9975" width="15.5703125" style="23" customWidth="1"/>
    <col min="9976" max="9976" width="12.85546875" style="23" customWidth="1"/>
    <col min="9977" max="9977" width="10.85546875" style="23" bestFit="1" customWidth="1"/>
    <col min="9978" max="10217" width="9.140625" style="23"/>
    <col min="10218" max="10218" width="10.5703125" style="23" customWidth="1"/>
    <col min="10219" max="10219" width="59" style="23" customWidth="1"/>
    <col min="10220" max="10225" width="16.5703125" style="23" customWidth="1"/>
    <col min="10226" max="10227" width="9.140625" style="23"/>
    <col min="10228" max="10228" width="10.140625" style="23" bestFit="1" customWidth="1"/>
    <col min="10229" max="10229" width="11.7109375" style="23" bestFit="1" customWidth="1"/>
    <col min="10230" max="10230" width="11.5703125" style="23" bestFit="1" customWidth="1"/>
    <col min="10231" max="10231" width="15.5703125" style="23" customWidth="1"/>
    <col min="10232" max="10232" width="12.85546875" style="23" customWidth="1"/>
    <col min="10233" max="10233" width="10.85546875" style="23" bestFit="1" customWidth="1"/>
    <col min="10234" max="10473" width="9.140625" style="23"/>
    <col min="10474" max="10474" width="10.5703125" style="23" customWidth="1"/>
    <col min="10475" max="10475" width="59" style="23" customWidth="1"/>
    <col min="10476" max="10481" width="16.5703125" style="23" customWidth="1"/>
    <col min="10482" max="10483" width="9.140625" style="23"/>
    <col min="10484" max="10484" width="10.140625" style="23" bestFit="1" customWidth="1"/>
    <col min="10485" max="10485" width="11.7109375" style="23" bestFit="1" customWidth="1"/>
    <col min="10486" max="10486" width="11.5703125" style="23" bestFit="1" customWidth="1"/>
    <col min="10487" max="10487" width="15.5703125" style="23" customWidth="1"/>
    <col min="10488" max="10488" width="12.85546875" style="23" customWidth="1"/>
    <col min="10489" max="10489" width="10.85546875" style="23" bestFit="1" customWidth="1"/>
    <col min="10490" max="10729" width="9.140625" style="23"/>
    <col min="10730" max="10730" width="10.5703125" style="23" customWidth="1"/>
    <col min="10731" max="10731" width="59" style="23" customWidth="1"/>
    <col min="10732" max="10737" width="16.5703125" style="23" customWidth="1"/>
    <col min="10738" max="10739" width="9.140625" style="23"/>
    <col min="10740" max="10740" width="10.140625" style="23" bestFit="1" customWidth="1"/>
    <col min="10741" max="10741" width="11.7109375" style="23" bestFit="1" customWidth="1"/>
    <col min="10742" max="10742" width="11.5703125" style="23" bestFit="1" customWidth="1"/>
    <col min="10743" max="10743" width="15.5703125" style="23" customWidth="1"/>
    <col min="10744" max="10744" width="12.85546875" style="23" customWidth="1"/>
    <col min="10745" max="10745" width="10.85546875" style="23" bestFit="1" customWidth="1"/>
    <col min="10746" max="10985" width="9.140625" style="23"/>
    <col min="10986" max="10986" width="10.5703125" style="23" customWidth="1"/>
    <col min="10987" max="10987" width="59" style="23" customWidth="1"/>
    <col min="10988" max="10993" width="16.5703125" style="23" customWidth="1"/>
    <col min="10994" max="10995" width="9.140625" style="23"/>
    <col min="10996" max="10996" width="10.140625" style="23" bestFit="1" customWidth="1"/>
    <col min="10997" max="10997" width="11.7109375" style="23" bestFit="1" customWidth="1"/>
    <col min="10998" max="10998" width="11.5703125" style="23" bestFit="1" customWidth="1"/>
    <col min="10999" max="10999" width="15.5703125" style="23" customWidth="1"/>
    <col min="11000" max="11000" width="12.85546875" style="23" customWidth="1"/>
    <col min="11001" max="11001" width="10.85546875" style="23" bestFit="1" customWidth="1"/>
    <col min="11002" max="11241" width="9.140625" style="23"/>
    <col min="11242" max="11242" width="10.5703125" style="23" customWidth="1"/>
    <col min="11243" max="11243" width="59" style="23" customWidth="1"/>
    <col min="11244" max="11249" width="16.5703125" style="23" customWidth="1"/>
    <col min="11250" max="11251" width="9.140625" style="23"/>
    <col min="11252" max="11252" width="10.140625" style="23" bestFit="1" customWidth="1"/>
    <col min="11253" max="11253" width="11.7109375" style="23" bestFit="1" customWidth="1"/>
    <col min="11254" max="11254" width="11.5703125" style="23" bestFit="1" customWidth="1"/>
    <col min="11255" max="11255" width="15.5703125" style="23" customWidth="1"/>
    <col min="11256" max="11256" width="12.85546875" style="23" customWidth="1"/>
    <col min="11257" max="11257" width="10.85546875" style="23" bestFit="1" customWidth="1"/>
    <col min="11258" max="11497" width="9.140625" style="23"/>
    <col min="11498" max="11498" width="10.5703125" style="23" customWidth="1"/>
    <col min="11499" max="11499" width="59" style="23" customWidth="1"/>
    <col min="11500" max="11505" width="16.5703125" style="23" customWidth="1"/>
    <col min="11506" max="11507" width="9.140625" style="23"/>
    <col min="11508" max="11508" width="10.140625" style="23" bestFit="1" customWidth="1"/>
    <col min="11509" max="11509" width="11.7109375" style="23" bestFit="1" customWidth="1"/>
    <col min="11510" max="11510" width="11.5703125" style="23" bestFit="1" customWidth="1"/>
    <col min="11511" max="11511" width="15.5703125" style="23" customWidth="1"/>
    <col min="11512" max="11512" width="12.85546875" style="23" customWidth="1"/>
    <col min="11513" max="11513" width="10.85546875" style="23" bestFit="1" customWidth="1"/>
    <col min="11514" max="11753" width="9.140625" style="23"/>
    <col min="11754" max="11754" width="10.5703125" style="23" customWidth="1"/>
    <col min="11755" max="11755" width="59" style="23" customWidth="1"/>
    <col min="11756" max="11761" width="16.5703125" style="23" customWidth="1"/>
    <col min="11762" max="11763" width="9.140625" style="23"/>
    <col min="11764" max="11764" width="10.140625" style="23" bestFit="1" customWidth="1"/>
    <col min="11765" max="11765" width="11.7109375" style="23" bestFit="1" customWidth="1"/>
    <col min="11766" max="11766" width="11.5703125" style="23" bestFit="1" customWidth="1"/>
    <col min="11767" max="11767" width="15.5703125" style="23" customWidth="1"/>
    <col min="11768" max="11768" width="12.85546875" style="23" customWidth="1"/>
    <col min="11769" max="11769" width="10.85546875" style="23" bestFit="1" customWidth="1"/>
    <col min="11770" max="12009" width="9.140625" style="23"/>
    <col min="12010" max="12010" width="10.5703125" style="23" customWidth="1"/>
    <col min="12011" max="12011" width="59" style="23" customWidth="1"/>
    <col min="12012" max="12017" width="16.5703125" style="23" customWidth="1"/>
    <col min="12018" max="12019" width="9.140625" style="23"/>
    <col min="12020" max="12020" width="10.140625" style="23" bestFit="1" customWidth="1"/>
    <col min="12021" max="12021" width="11.7109375" style="23" bestFit="1" customWidth="1"/>
    <col min="12022" max="12022" width="11.5703125" style="23" bestFit="1" customWidth="1"/>
    <col min="12023" max="12023" width="15.5703125" style="23" customWidth="1"/>
    <col min="12024" max="12024" width="12.85546875" style="23" customWidth="1"/>
    <col min="12025" max="12025" width="10.85546875" style="23" bestFit="1" customWidth="1"/>
    <col min="12026" max="12265" width="9.140625" style="23"/>
    <col min="12266" max="12266" width="10.5703125" style="23" customWidth="1"/>
    <col min="12267" max="12267" width="59" style="23" customWidth="1"/>
    <col min="12268" max="12273" width="16.5703125" style="23" customWidth="1"/>
    <col min="12274" max="12275" width="9.140625" style="23"/>
    <col min="12276" max="12276" width="10.140625" style="23" bestFit="1" customWidth="1"/>
    <col min="12277" max="12277" width="11.7109375" style="23" bestFit="1" customWidth="1"/>
    <col min="12278" max="12278" width="11.5703125" style="23" bestFit="1" customWidth="1"/>
    <col min="12279" max="12279" width="15.5703125" style="23" customWidth="1"/>
    <col min="12280" max="12280" width="12.85546875" style="23" customWidth="1"/>
    <col min="12281" max="12281" width="10.85546875" style="23" bestFit="1" customWidth="1"/>
    <col min="12282" max="12521" width="9.140625" style="23"/>
    <col min="12522" max="12522" width="10.5703125" style="23" customWidth="1"/>
    <col min="12523" max="12523" width="59" style="23" customWidth="1"/>
    <col min="12524" max="12529" width="16.5703125" style="23" customWidth="1"/>
    <col min="12530" max="12531" width="9.140625" style="23"/>
    <col min="12532" max="12532" width="10.140625" style="23" bestFit="1" customWidth="1"/>
    <col min="12533" max="12533" width="11.7109375" style="23" bestFit="1" customWidth="1"/>
    <col min="12534" max="12534" width="11.5703125" style="23" bestFit="1" customWidth="1"/>
    <col min="12535" max="12535" width="15.5703125" style="23" customWidth="1"/>
    <col min="12536" max="12536" width="12.85546875" style="23" customWidth="1"/>
    <col min="12537" max="12537" width="10.85546875" style="23" bestFit="1" customWidth="1"/>
    <col min="12538" max="12777" width="9.140625" style="23"/>
    <col min="12778" max="12778" width="10.5703125" style="23" customWidth="1"/>
    <col min="12779" max="12779" width="59" style="23" customWidth="1"/>
    <col min="12780" max="12785" width="16.5703125" style="23" customWidth="1"/>
    <col min="12786" max="12787" width="9.140625" style="23"/>
    <col min="12788" max="12788" width="10.140625" style="23" bestFit="1" customWidth="1"/>
    <col min="12789" max="12789" width="11.7109375" style="23" bestFit="1" customWidth="1"/>
    <col min="12790" max="12790" width="11.5703125" style="23" bestFit="1" customWidth="1"/>
    <col min="12791" max="12791" width="15.5703125" style="23" customWidth="1"/>
    <col min="12792" max="12792" width="12.85546875" style="23" customWidth="1"/>
    <col min="12793" max="12793" width="10.85546875" style="23" bestFit="1" customWidth="1"/>
    <col min="12794" max="13033" width="9.140625" style="23"/>
    <col min="13034" max="13034" width="10.5703125" style="23" customWidth="1"/>
    <col min="13035" max="13035" width="59" style="23" customWidth="1"/>
    <col min="13036" max="13041" width="16.5703125" style="23" customWidth="1"/>
    <col min="13042" max="13043" width="9.140625" style="23"/>
    <col min="13044" max="13044" width="10.140625" style="23" bestFit="1" customWidth="1"/>
    <col min="13045" max="13045" width="11.7109375" style="23" bestFit="1" customWidth="1"/>
    <col min="13046" max="13046" width="11.5703125" style="23" bestFit="1" customWidth="1"/>
    <col min="13047" max="13047" width="15.5703125" style="23" customWidth="1"/>
    <col min="13048" max="13048" width="12.85546875" style="23" customWidth="1"/>
    <col min="13049" max="13049" width="10.85546875" style="23" bestFit="1" customWidth="1"/>
    <col min="13050" max="13289" width="9.140625" style="23"/>
    <col min="13290" max="13290" width="10.5703125" style="23" customWidth="1"/>
    <col min="13291" max="13291" width="59" style="23" customWidth="1"/>
    <col min="13292" max="13297" width="16.5703125" style="23" customWidth="1"/>
    <col min="13298" max="13299" width="9.140625" style="23"/>
    <col min="13300" max="13300" width="10.140625" style="23" bestFit="1" customWidth="1"/>
    <col min="13301" max="13301" width="11.7109375" style="23" bestFit="1" customWidth="1"/>
    <col min="13302" max="13302" width="11.5703125" style="23" bestFit="1" customWidth="1"/>
    <col min="13303" max="13303" width="15.5703125" style="23" customWidth="1"/>
    <col min="13304" max="13304" width="12.85546875" style="23" customWidth="1"/>
    <col min="13305" max="13305" width="10.85546875" style="23" bestFit="1" customWidth="1"/>
    <col min="13306" max="13545" width="9.140625" style="23"/>
    <col min="13546" max="13546" width="10.5703125" style="23" customWidth="1"/>
    <col min="13547" max="13547" width="59" style="23" customWidth="1"/>
    <col min="13548" max="13553" width="16.5703125" style="23" customWidth="1"/>
    <col min="13554" max="13555" width="9.140625" style="23"/>
    <col min="13556" max="13556" width="10.140625" style="23" bestFit="1" customWidth="1"/>
    <col min="13557" max="13557" width="11.7109375" style="23" bestFit="1" customWidth="1"/>
    <col min="13558" max="13558" width="11.5703125" style="23" bestFit="1" customWidth="1"/>
    <col min="13559" max="13559" width="15.5703125" style="23" customWidth="1"/>
    <col min="13560" max="13560" width="12.85546875" style="23" customWidth="1"/>
    <col min="13561" max="13561" width="10.85546875" style="23" bestFit="1" customWidth="1"/>
    <col min="13562" max="13801" width="9.140625" style="23"/>
    <col min="13802" max="13802" width="10.5703125" style="23" customWidth="1"/>
    <col min="13803" max="13803" width="59" style="23" customWidth="1"/>
    <col min="13804" max="13809" width="16.5703125" style="23" customWidth="1"/>
    <col min="13810" max="13811" width="9.140625" style="23"/>
    <col min="13812" max="13812" width="10.140625" style="23" bestFit="1" customWidth="1"/>
    <col min="13813" max="13813" width="11.7109375" style="23" bestFit="1" customWidth="1"/>
    <col min="13814" max="13814" width="11.5703125" style="23" bestFit="1" customWidth="1"/>
    <col min="13815" max="13815" width="15.5703125" style="23" customWidth="1"/>
    <col min="13816" max="13816" width="12.85546875" style="23" customWidth="1"/>
    <col min="13817" max="13817" width="10.85546875" style="23" bestFit="1" customWidth="1"/>
    <col min="13818" max="14057" width="9.140625" style="23"/>
    <col min="14058" max="14058" width="10.5703125" style="23" customWidth="1"/>
    <col min="14059" max="14059" width="59" style="23" customWidth="1"/>
    <col min="14060" max="14065" width="16.5703125" style="23" customWidth="1"/>
    <col min="14066" max="14067" width="9.140625" style="23"/>
    <col min="14068" max="14068" width="10.140625" style="23" bestFit="1" customWidth="1"/>
    <col min="14069" max="14069" width="11.7109375" style="23" bestFit="1" customWidth="1"/>
    <col min="14070" max="14070" width="11.5703125" style="23" bestFit="1" customWidth="1"/>
    <col min="14071" max="14071" width="15.5703125" style="23" customWidth="1"/>
    <col min="14072" max="14072" width="12.85546875" style="23" customWidth="1"/>
    <col min="14073" max="14073" width="10.85546875" style="23" bestFit="1" customWidth="1"/>
    <col min="14074" max="14313" width="9.140625" style="23"/>
    <col min="14314" max="14314" width="10.5703125" style="23" customWidth="1"/>
    <col min="14315" max="14315" width="59" style="23" customWidth="1"/>
    <col min="14316" max="14321" width="16.5703125" style="23" customWidth="1"/>
    <col min="14322" max="14323" width="9.140625" style="23"/>
    <col min="14324" max="14324" width="10.140625" style="23" bestFit="1" customWidth="1"/>
    <col min="14325" max="14325" width="11.7109375" style="23" bestFit="1" customWidth="1"/>
    <col min="14326" max="14326" width="11.5703125" style="23" bestFit="1" customWidth="1"/>
    <col min="14327" max="14327" width="15.5703125" style="23" customWidth="1"/>
    <col min="14328" max="14328" width="12.85546875" style="23" customWidth="1"/>
    <col min="14329" max="14329" width="10.85546875" style="23" bestFit="1" customWidth="1"/>
    <col min="14330" max="14569" width="9.140625" style="23"/>
    <col min="14570" max="14570" width="10.5703125" style="23" customWidth="1"/>
    <col min="14571" max="14571" width="59" style="23" customWidth="1"/>
    <col min="14572" max="14577" width="16.5703125" style="23" customWidth="1"/>
    <col min="14578" max="14579" width="9.140625" style="23"/>
    <col min="14580" max="14580" width="10.140625" style="23" bestFit="1" customWidth="1"/>
    <col min="14581" max="14581" width="11.7109375" style="23" bestFit="1" customWidth="1"/>
    <col min="14582" max="14582" width="11.5703125" style="23" bestFit="1" customWidth="1"/>
    <col min="14583" max="14583" width="15.5703125" style="23" customWidth="1"/>
    <col min="14584" max="14584" width="12.85546875" style="23" customWidth="1"/>
    <col min="14585" max="14585" width="10.85546875" style="23" bestFit="1" customWidth="1"/>
    <col min="14586" max="14825" width="9.140625" style="23"/>
    <col min="14826" max="14826" width="10.5703125" style="23" customWidth="1"/>
    <col min="14827" max="14827" width="59" style="23" customWidth="1"/>
    <col min="14828" max="14833" width="16.5703125" style="23" customWidth="1"/>
    <col min="14834" max="14835" width="9.140625" style="23"/>
    <col min="14836" max="14836" width="10.140625" style="23" bestFit="1" customWidth="1"/>
    <col min="14837" max="14837" width="11.7109375" style="23" bestFit="1" customWidth="1"/>
    <col min="14838" max="14838" width="11.5703125" style="23" bestFit="1" customWidth="1"/>
    <col min="14839" max="14839" width="15.5703125" style="23" customWidth="1"/>
    <col min="14840" max="14840" width="12.85546875" style="23" customWidth="1"/>
    <col min="14841" max="14841" width="10.85546875" style="23" bestFit="1" customWidth="1"/>
    <col min="14842" max="15081" width="9.140625" style="23"/>
    <col min="15082" max="15082" width="10.5703125" style="23" customWidth="1"/>
    <col min="15083" max="15083" width="59" style="23" customWidth="1"/>
    <col min="15084" max="15089" width="16.5703125" style="23" customWidth="1"/>
    <col min="15090" max="15091" width="9.140625" style="23"/>
    <col min="15092" max="15092" width="10.140625" style="23" bestFit="1" customWidth="1"/>
    <col min="15093" max="15093" width="11.7109375" style="23" bestFit="1" customWidth="1"/>
    <col min="15094" max="15094" width="11.5703125" style="23" bestFit="1" customWidth="1"/>
    <col min="15095" max="15095" width="15.5703125" style="23" customWidth="1"/>
    <col min="15096" max="15096" width="12.85546875" style="23" customWidth="1"/>
    <col min="15097" max="15097" width="10.85546875" style="23" bestFit="1" customWidth="1"/>
    <col min="15098" max="15337" width="9.140625" style="23"/>
    <col min="15338" max="15338" width="10.5703125" style="23" customWidth="1"/>
    <col min="15339" max="15339" width="59" style="23" customWidth="1"/>
    <col min="15340" max="15345" width="16.5703125" style="23" customWidth="1"/>
    <col min="15346" max="15347" width="9.140625" style="23"/>
    <col min="15348" max="15348" width="10.140625" style="23" bestFit="1" customWidth="1"/>
    <col min="15349" max="15349" width="11.7109375" style="23" bestFit="1" customWidth="1"/>
    <col min="15350" max="15350" width="11.5703125" style="23" bestFit="1" customWidth="1"/>
    <col min="15351" max="15351" width="15.5703125" style="23" customWidth="1"/>
    <col min="15352" max="15352" width="12.85546875" style="23" customWidth="1"/>
    <col min="15353" max="15353" width="10.85546875" style="23" bestFit="1" customWidth="1"/>
    <col min="15354" max="15593" width="9.140625" style="23"/>
    <col min="15594" max="15594" width="10.5703125" style="23" customWidth="1"/>
    <col min="15595" max="15595" width="59" style="23" customWidth="1"/>
    <col min="15596" max="15601" width="16.5703125" style="23" customWidth="1"/>
    <col min="15602" max="15603" width="9.140625" style="23"/>
    <col min="15604" max="15604" width="10.140625" style="23" bestFit="1" customWidth="1"/>
    <col min="15605" max="15605" width="11.7109375" style="23" bestFit="1" customWidth="1"/>
    <col min="15606" max="15606" width="11.5703125" style="23" bestFit="1" customWidth="1"/>
    <col min="15607" max="15607" width="15.5703125" style="23" customWidth="1"/>
    <col min="15608" max="15608" width="12.85546875" style="23" customWidth="1"/>
    <col min="15609" max="15609" width="10.85546875" style="23" bestFit="1" customWidth="1"/>
    <col min="15610" max="15849" width="9.140625" style="23"/>
    <col min="15850" max="15850" width="10.5703125" style="23" customWidth="1"/>
    <col min="15851" max="15851" width="59" style="23" customWidth="1"/>
    <col min="15852" max="15857" width="16.5703125" style="23" customWidth="1"/>
    <col min="15858" max="15859" width="9.140625" style="23"/>
    <col min="15860" max="15860" width="10.140625" style="23" bestFit="1" customWidth="1"/>
    <col min="15861" max="15861" width="11.7109375" style="23" bestFit="1" customWidth="1"/>
    <col min="15862" max="15862" width="11.5703125" style="23" bestFit="1" customWidth="1"/>
    <col min="15863" max="15863" width="15.5703125" style="23" customWidth="1"/>
    <col min="15864" max="15864" width="12.85546875" style="23" customWidth="1"/>
    <col min="15865" max="15865" width="10.85546875" style="23" bestFit="1" customWidth="1"/>
    <col min="15866" max="16105" width="9.140625" style="23"/>
    <col min="16106" max="16106" width="10.5703125" style="23" customWidth="1"/>
    <col min="16107" max="16107" width="59" style="23" customWidth="1"/>
    <col min="16108" max="16113" width="16.5703125" style="23" customWidth="1"/>
    <col min="16114" max="16115" width="9.140625" style="23"/>
    <col min="16116" max="16116" width="10.140625" style="23" bestFit="1" customWidth="1"/>
    <col min="16117" max="16117" width="11.7109375" style="23" bestFit="1" customWidth="1"/>
    <col min="16118" max="16118" width="11.5703125" style="23" bestFit="1" customWidth="1"/>
    <col min="16119" max="16119" width="15.5703125" style="23" customWidth="1"/>
    <col min="16120" max="16120" width="12.85546875" style="23" customWidth="1"/>
    <col min="16121" max="16121" width="10.85546875" style="23" bestFit="1" customWidth="1"/>
    <col min="16122" max="16384" width="9.140625" style="23"/>
  </cols>
  <sheetData>
    <row r="1" spans="1:8" ht="30" customHeight="1" x14ac:dyDescent="0.25">
      <c r="A1" s="66" t="s">
        <v>166</v>
      </c>
      <c r="B1" s="66"/>
      <c r="C1" s="66"/>
      <c r="D1" s="66"/>
      <c r="E1" s="66"/>
      <c r="F1" s="66"/>
      <c r="G1" s="66"/>
      <c r="H1" s="66"/>
    </row>
    <row r="2" spans="1:8" ht="80.099999999999994" customHeight="1" x14ac:dyDescent="0.25">
      <c r="A2" s="24" t="s">
        <v>0</v>
      </c>
      <c r="B2" s="24" t="s">
        <v>132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163</v>
      </c>
      <c r="H2" s="24" t="s">
        <v>164</v>
      </c>
    </row>
    <row r="3" spans="1:8" ht="9.1999999999999993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/>
      <c r="H3" s="3">
        <v>8</v>
      </c>
    </row>
    <row r="4" spans="1:8" ht="20.100000000000001" customHeight="1" x14ac:dyDescent="0.25">
      <c r="A4" s="61" t="s">
        <v>133</v>
      </c>
      <c r="B4" s="62"/>
      <c r="C4" s="27" t="s">
        <v>95</v>
      </c>
      <c r="D4" s="26">
        <v>2399060.4800000004</v>
      </c>
      <c r="E4" s="26">
        <v>2743124.79</v>
      </c>
      <c r="F4" s="26">
        <v>2562788.39</v>
      </c>
      <c r="G4" s="27" t="s">
        <v>95</v>
      </c>
      <c r="H4" s="26">
        <f>(F4/E4)*100</f>
        <v>93.425876917542638</v>
      </c>
    </row>
    <row r="5" spans="1:8" ht="20.100000000000001" customHeight="1" x14ac:dyDescent="0.25">
      <c r="A5" s="61" t="s">
        <v>134</v>
      </c>
      <c r="B5" s="62"/>
      <c r="C5" s="27" t="s">
        <v>95</v>
      </c>
      <c r="D5" s="26">
        <v>168123.29</v>
      </c>
      <c r="E5" s="26">
        <v>137633.74</v>
      </c>
      <c r="F5" s="26">
        <v>133131.46</v>
      </c>
      <c r="G5" s="27" t="s">
        <v>95</v>
      </c>
      <c r="H5" s="26">
        <f t="shared" ref="H5:H56" si="0">(F5/E5)*100</f>
        <v>96.728796296605751</v>
      </c>
    </row>
    <row r="6" spans="1:8" ht="20.100000000000001" customHeight="1" x14ac:dyDescent="0.25">
      <c r="A6" s="61" t="s">
        <v>135</v>
      </c>
      <c r="B6" s="62"/>
      <c r="C6" s="27" t="s">
        <v>95</v>
      </c>
      <c r="D6" s="26">
        <v>168123.29</v>
      </c>
      <c r="E6" s="26">
        <v>137633.74</v>
      </c>
      <c r="F6" s="26">
        <v>133131.46</v>
      </c>
      <c r="G6" s="27" t="s">
        <v>95</v>
      </c>
      <c r="H6" s="26">
        <f t="shared" si="0"/>
        <v>96.728796296605751</v>
      </c>
    </row>
    <row r="7" spans="1:8" ht="20.100000000000001" customHeight="1" x14ac:dyDescent="0.25">
      <c r="A7" s="27">
        <v>32</v>
      </c>
      <c r="B7" s="25" t="s">
        <v>47</v>
      </c>
      <c r="C7" s="27" t="s">
        <v>95</v>
      </c>
      <c r="D7" s="26">
        <v>168123.29</v>
      </c>
      <c r="E7" s="26">
        <v>137633.74</v>
      </c>
      <c r="F7" s="26">
        <v>133131.46</v>
      </c>
      <c r="G7" s="27" t="s">
        <v>95</v>
      </c>
      <c r="H7" s="26">
        <f t="shared" si="0"/>
        <v>96.728796296605751</v>
      </c>
    </row>
    <row r="8" spans="1:8" ht="20.100000000000001" customHeight="1" x14ac:dyDescent="0.25">
      <c r="A8" s="27">
        <v>321</v>
      </c>
      <c r="B8" s="25" t="s">
        <v>48</v>
      </c>
      <c r="C8" s="27" t="s">
        <v>95</v>
      </c>
      <c r="D8" s="26"/>
      <c r="E8" s="26"/>
      <c r="F8" s="26">
        <v>6001.34</v>
      </c>
      <c r="G8" s="27" t="s">
        <v>95</v>
      </c>
      <c r="H8" s="26" t="e">
        <f t="shared" si="0"/>
        <v>#DIV/0!</v>
      </c>
    </row>
    <row r="9" spans="1:8" ht="20.100000000000001" customHeight="1" x14ac:dyDescent="0.25">
      <c r="A9" s="25">
        <v>3211</v>
      </c>
      <c r="B9" s="25" t="s">
        <v>49</v>
      </c>
      <c r="C9" s="27" t="s">
        <v>95</v>
      </c>
      <c r="D9" s="26"/>
      <c r="E9" s="26"/>
      <c r="F9" s="26">
        <v>5508.22</v>
      </c>
      <c r="G9" s="27" t="s">
        <v>95</v>
      </c>
      <c r="H9" s="26" t="e">
        <f t="shared" si="0"/>
        <v>#DIV/0!</v>
      </c>
    </row>
    <row r="10" spans="1:8" ht="20.100000000000001" customHeight="1" x14ac:dyDescent="0.25">
      <c r="A10" s="25">
        <v>3213</v>
      </c>
      <c r="B10" s="25" t="s">
        <v>51</v>
      </c>
      <c r="C10" s="27" t="s">
        <v>95</v>
      </c>
      <c r="D10" s="26"/>
      <c r="E10" s="26"/>
      <c r="F10" s="26">
        <v>322.72000000000003</v>
      </c>
      <c r="G10" s="27" t="s">
        <v>95</v>
      </c>
      <c r="H10" s="26" t="e">
        <f t="shared" si="0"/>
        <v>#DIV/0!</v>
      </c>
    </row>
    <row r="11" spans="1:8" ht="20.100000000000001" customHeight="1" x14ac:dyDescent="0.25">
      <c r="A11" s="25">
        <v>3214</v>
      </c>
      <c r="B11" s="25" t="s">
        <v>52</v>
      </c>
      <c r="C11" s="27" t="s">
        <v>95</v>
      </c>
      <c r="D11" s="26"/>
      <c r="E11" s="26"/>
      <c r="F11" s="26">
        <v>170.4</v>
      </c>
      <c r="G11" s="27" t="s">
        <v>95</v>
      </c>
      <c r="H11" s="26" t="e">
        <f t="shared" si="0"/>
        <v>#DIV/0!</v>
      </c>
    </row>
    <row r="12" spans="1:8" ht="20.100000000000001" customHeight="1" x14ac:dyDescent="0.25">
      <c r="A12" s="27">
        <v>322</v>
      </c>
      <c r="B12" s="25" t="s">
        <v>53</v>
      </c>
      <c r="C12" s="27" t="s">
        <v>95</v>
      </c>
      <c r="D12" s="26"/>
      <c r="E12" s="26"/>
      <c r="F12" s="26">
        <v>62692.320000000007</v>
      </c>
      <c r="G12" s="27" t="s">
        <v>95</v>
      </c>
      <c r="H12" s="26" t="e">
        <f t="shared" si="0"/>
        <v>#DIV/0!</v>
      </c>
    </row>
    <row r="13" spans="1:8" ht="20.100000000000001" customHeight="1" x14ac:dyDescent="0.25">
      <c r="A13" s="25">
        <v>3221</v>
      </c>
      <c r="B13" s="25" t="s">
        <v>54</v>
      </c>
      <c r="C13" s="27" t="s">
        <v>95</v>
      </c>
      <c r="D13" s="26"/>
      <c r="E13" s="26"/>
      <c r="F13" s="26">
        <v>24741.910000000003</v>
      </c>
      <c r="G13" s="27" t="s">
        <v>95</v>
      </c>
      <c r="H13" s="26" t="e">
        <f t="shared" si="0"/>
        <v>#DIV/0!</v>
      </c>
    </row>
    <row r="14" spans="1:8" ht="20.100000000000001" customHeight="1" x14ac:dyDescent="0.25">
      <c r="A14" s="25">
        <v>3223</v>
      </c>
      <c r="B14" s="25" t="s">
        <v>56</v>
      </c>
      <c r="C14" s="27" t="s">
        <v>95</v>
      </c>
      <c r="D14" s="26"/>
      <c r="E14" s="26"/>
      <c r="F14" s="26">
        <v>34391.270000000004</v>
      </c>
      <c r="G14" s="27" t="s">
        <v>95</v>
      </c>
      <c r="H14" s="26" t="e">
        <f t="shared" si="0"/>
        <v>#DIV/0!</v>
      </c>
    </row>
    <row r="15" spans="1:8" ht="20.100000000000001" customHeight="1" x14ac:dyDescent="0.25">
      <c r="A15" s="25">
        <v>3224</v>
      </c>
      <c r="B15" s="25" t="s">
        <v>57</v>
      </c>
      <c r="C15" s="27" t="s">
        <v>95</v>
      </c>
      <c r="D15" s="26"/>
      <c r="E15" s="26"/>
      <c r="F15" s="26">
        <v>750</v>
      </c>
      <c r="G15" s="27" t="s">
        <v>95</v>
      </c>
      <c r="H15" s="26" t="e">
        <f t="shared" si="0"/>
        <v>#DIV/0!</v>
      </c>
    </row>
    <row r="16" spans="1:8" ht="20.100000000000001" customHeight="1" x14ac:dyDescent="0.25">
      <c r="A16" s="25">
        <v>3225</v>
      </c>
      <c r="B16" s="25" t="s">
        <v>58</v>
      </c>
      <c r="C16" s="27" t="s">
        <v>95</v>
      </c>
      <c r="D16" s="26"/>
      <c r="E16" s="26"/>
      <c r="F16" s="26">
        <v>1332.25</v>
      </c>
      <c r="G16" s="27" t="s">
        <v>95</v>
      </c>
      <c r="H16" s="26" t="e">
        <f t="shared" si="0"/>
        <v>#DIV/0!</v>
      </c>
    </row>
    <row r="17" spans="1:8" ht="20.100000000000001" customHeight="1" x14ac:dyDescent="0.25">
      <c r="A17" s="25">
        <v>3227</v>
      </c>
      <c r="B17" s="25" t="s">
        <v>59</v>
      </c>
      <c r="C17" s="27" t="s">
        <v>95</v>
      </c>
      <c r="D17" s="26"/>
      <c r="E17" s="26"/>
      <c r="F17" s="26">
        <v>1476.89</v>
      </c>
      <c r="G17" s="27" t="s">
        <v>95</v>
      </c>
      <c r="H17" s="26" t="e">
        <f t="shared" si="0"/>
        <v>#DIV/0!</v>
      </c>
    </row>
    <row r="18" spans="1:8" ht="20.100000000000001" customHeight="1" x14ac:dyDescent="0.25">
      <c r="A18" s="27">
        <v>323</v>
      </c>
      <c r="B18" s="25" t="s">
        <v>60</v>
      </c>
      <c r="C18" s="27" t="s">
        <v>95</v>
      </c>
      <c r="D18" s="26"/>
      <c r="E18" s="26"/>
      <c r="F18" s="26">
        <v>61532.72</v>
      </c>
      <c r="G18" s="27" t="s">
        <v>95</v>
      </c>
      <c r="H18" s="26" t="e">
        <f t="shared" si="0"/>
        <v>#DIV/0!</v>
      </c>
    </row>
    <row r="19" spans="1:8" ht="20.100000000000001" customHeight="1" x14ac:dyDescent="0.25">
      <c r="A19" s="25">
        <v>3231</v>
      </c>
      <c r="B19" s="25" t="s">
        <v>61</v>
      </c>
      <c r="C19" s="27" t="s">
        <v>95</v>
      </c>
      <c r="D19" s="26"/>
      <c r="E19" s="26"/>
      <c r="F19" s="26">
        <v>4066.24</v>
      </c>
      <c r="G19" s="27" t="s">
        <v>95</v>
      </c>
      <c r="H19" s="26" t="e">
        <f t="shared" si="0"/>
        <v>#DIV/0!</v>
      </c>
    </row>
    <row r="20" spans="1:8" ht="20.100000000000001" customHeight="1" x14ac:dyDescent="0.25">
      <c r="A20" s="25">
        <v>3232</v>
      </c>
      <c r="B20" s="25" t="s">
        <v>62</v>
      </c>
      <c r="C20" s="27" t="s">
        <v>95</v>
      </c>
      <c r="D20" s="26"/>
      <c r="E20" s="26"/>
      <c r="F20" s="26">
        <v>18442.73</v>
      </c>
      <c r="G20" s="27" t="s">
        <v>95</v>
      </c>
      <c r="H20" s="26" t="e">
        <f t="shared" si="0"/>
        <v>#DIV/0!</v>
      </c>
    </row>
    <row r="21" spans="1:8" ht="20.100000000000001" customHeight="1" x14ac:dyDescent="0.25">
      <c r="A21" s="25">
        <v>3233</v>
      </c>
      <c r="B21" s="25" t="s">
        <v>63</v>
      </c>
      <c r="C21" s="27" t="s">
        <v>95</v>
      </c>
      <c r="D21" s="26"/>
      <c r="E21" s="26"/>
      <c r="F21" s="26">
        <v>1194.05</v>
      </c>
      <c r="G21" s="27" t="s">
        <v>95</v>
      </c>
      <c r="H21" s="26" t="e">
        <f t="shared" si="0"/>
        <v>#DIV/0!</v>
      </c>
    </row>
    <row r="22" spans="1:8" ht="20.100000000000001" customHeight="1" x14ac:dyDescent="0.25">
      <c r="A22" s="25">
        <v>3234</v>
      </c>
      <c r="B22" s="25" t="s">
        <v>64</v>
      </c>
      <c r="C22" s="27" t="s">
        <v>95</v>
      </c>
      <c r="D22" s="26"/>
      <c r="E22" s="26"/>
      <c r="F22" s="26">
        <v>8004.84</v>
      </c>
      <c r="G22" s="27" t="s">
        <v>95</v>
      </c>
      <c r="H22" s="26" t="e">
        <f t="shared" si="0"/>
        <v>#DIV/0!</v>
      </c>
    </row>
    <row r="23" spans="1:8" ht="20.100000000000001" customHeight="1" x14ac:dyDescent="0.25">
      <c r="A23" s="25">
        <v>3236</v>
      </c>
      <c r="B23" s="25" t="s">
        <v>66</v>
      </c>
      <c r="C23" s="27" t="s">
        <v>95</v>
      </c>
      <c r="D23" s="26"/>
      <c r="E23" s="26"/>
      <c r="F23" s="26">
        <v>4977.1099999999997</v>
      </c>
      <c r="G23" s="27" t="s">
        <v>95</v>
      </c>
      <c r="H23" s="26" t="e">
        <f t="shared" si="0"/>
        <v>#DIV/0!</v>
      </c>
    </row>
    <row r="24" spans="1:8" ht="20.100000000000001" customHeight="1" x14ac:dyDescent="0.25">
      <c r="A24" s="25">
        <v>3237</v>
      </c>
      <c r="B24" s="25" t="s">
        <v>67</v>
      </c>
      <c r="C24" s="27" t="s">
        <v>95</v>
      </c>
      <c r="D24" s="26"/>
      <c r="E24" s="26"/>
      <c r="F24" s="26">
        <v>3644.32</v>
      </c>
      <c r="G24" s="27" t="s">
        <v>95</v>
      </c>
      <c r="H24" s="26" t="e">
        <f t="shared" si="0"/>
        <v>#DIV/0!</v>
      </c>
    </row>
    <row r="25" spans="1:8" ht="20.100000000000001" customHeight="1" x14ac:dyDescent="0.25">
      <c r="A25" s="25">
        <v>3238</v>
      </c>
      <c r="B25" s="25" t="s">
        <v>68</v>
      </c>
      <c r="C25" s="27" t="s">
        <v>95</v>
      </c>
      <c r="D25" s="26"/>
      <c r="E25" s="26"/>
      <c r="F25" s="26">
        <v>4678.68</v>
      </c>
      <c r="G25" s="27" t="s">
        <v>95</v>
      </c>
      <c r="H25" s="26" t="e">
        <f t="shared" si="0"/>
        <v>#DIV/0!</v>
      </c>
    </row>
    <row r="26" spans="1:8" ht="20.100000000000001" customHeight="1" x14ac:dyDescent="0.25">
      <c r="A26" s="25">
        <v>3239</v>
      </c>
      <c r="B26" s="25" t="s">
        <v>69</v>
      </c>
      <c r="C26" s="27" t="s">
        <v>95</v>
      </c>
      <c r="D26" s="26"/>
      <c r="E26" s="26"/>
      <c r="F26" s="26">
        <v>16524.75</v>
      </c>
      <c r="G26" s="27" t="s">
        <v>95</v>
      </c>
      <c r="H26" s="26" t="e">
        <f t="shared" si="0"/>
        <v>#DIV/0!</v>
      </c>
    </row>
    <row r="27" spans="1:8" ht="20.100000000000001" customHeight="1" x14ac:dyDescent="0.25">
      <c r="A27" s="27">
        <v>329</v>
      </c>
      <c r="B27" s="25" t="s">
        <v>71</v>
      </c>
      <c r="C27" s="27" t="s">
        <v>95</v>
      </c>
      <c r="D27" s="26"/>
      <c r="E27" s="26"/>
      <c r="F27" s="26">
        <v>2905.08</v>
      </c>
      <c r="G27" s="27" t="s">
        <v>95</v>
      </c>
      <c r="H27" s="26" t="e">
        <f t="shared" si="0"/>
        <v>#DIV/0!</v>
      </c>
    </row>
    <row r="28" spans="1:8" ht="20.100000000000001" customHeight="1" x14ac:dyDescent="0.25">
      <c r="A28" s="25">
        <v>3292</v>
      </c>
      <c r="B28" s="25" t="s">
        <v>73</v>
      </c>
      <c r="C28" s="27" t="s">
        <v>95</v>
      </c>
      <c r="D28" s="26"/>
      <c r="E28" s="26"/>
      <c r="F28" s="26">
        <v>687.81</v>
      </c>
      <c r="G28" s="27" t="s">
        <v>95</v>
      </c>
      <c r="H28" s="26" t="e">
        <f t="shared" si="0"/>
        <v>#DIV/0!</v>
      </c>
    </row>
    <row r="29" spans="1:8" ht="20.100000000000001" customHeight="1" x14ac:dyDescent="0.25">
      <c r="A29" s="25">
        <v>3293</v>
      </c>
      <c r="B29" s="25" t="s">
        <v>74</v>
      </c>
      <c r="C29" s="27" t="s">
        <v>95</v>
      </c>
      <c r="D29" s="26"/>
      <c r="E29" s="26"/>
      <c r="F29" s="26">
        <v>0</v>
      </c>
      <c r="G29" s="27" t="s">
        <v>95</v>
      </c>
      <c r="H29" s="26" t="e">
        <f t="shared" si="0"/>
        <v>#DIV/0!</v>
      </c>
    </row>
    <row r="30" spans="1:8" ht="20.100000000000001" customHeight="1" x14ac:dyDescent="0.25">
      <c r="A30" s="25">
        <v>3294</v>
      </c>
      <c r="B30" s="25" t="s">
        <v>75</v>
      </c>
      <c r="C30" s="27" t="s">
        <v>95</v>
      </c>
      <c r="D30" s="26"/>
      <c r="E30" s="26"/>
      <c r="F30" s="26">
        <v>163.09</v>
      </c>
      <c r="G30" s="27" t="s">
        <v>95</v>
      </c>
      <c r="H30" s="26" t="e">
        <f t="shared" si="0"/>
        <v>#DIV/0!</v>
      </c>
    </row>
    <row r="31" spans="1:8" ht="20.100000000000001" customHeight="1" x14ac:dyDescent="0.25">
      <c r="A31" s="25">
        <v>3299</v>
      </c>
      <c r="B31" s="25" t="s">
        <v>71</v>
      </c>
      <c r="C31" s="27" t="s">
        <v>95</v>
      </c>
      <c r="D31" s="26"/>
      <c r="E31" s="26"/>
      <c r="F31" s="26">
        <v>2054.1799999999998</v>
      </c>
      <c r="G31" s="27" t="s">
        <v>95</v>
      </c>
      <c r="H31" s="26" t="e">
        <f t="shared" si="0"/>
        <v>#DIV/0!</v>
      </c>
    </row>
    <row r="32" spans="1:8" ht="20.100000000000001" customHeight="1" x14ac:dyDescent="0.25">
      <c r="A32" s="61" t="s">
        <v>136</v>
      </c>
      <c r="B32" s="62"/>
      <c r="C32" s="27" t="s">
        <v>95</v>
      </c>
      <c r="D32" s="26">
        <v>939.02</v>
      </c>
      <c r="E32" s="26">
        <v>1061.78</v>
      </c>
      <c r="F32" s="26">
        <v>806</v>
      </c>
      <c r="G32" s="27" t="s">
        <v>95</v>
      </c>
      <c r="H32" s="26">
        <f t="shared" si="0"/>
        <v>75.910263896475726</v>
      </c>
    </row>
    <row r="33" spans="1:8" ht="20.100000000000001" customHeight="1" x14ac:dyDescent="0.25">
      <c r="A33" s="61" t="s">
        <v>135</v>
      </c>
      <c r="B33" s="62"/>
      <c r="C33" s="27" t="s">
        <v>95</v>
      </c>
      <c r="D33" s="26">
        <v>939.02</v>
      </c>
      <c r="E33" s="26">
        <v>1061.78</v>
      </c>
      <c r="F33" s="26">
        <v>806</v>
      </c>
      <c r="G33" s="27" t="s">
        <v>95</v>
      </c>
      <c r="H33" s="26">
        <f t="shared" si="0"/>
        <v>75.910263896475726</v>
      </c>
    </row>
    <row r="34" spans="1:8" ht="20.100000000000001" customHeight="1" x14ac:dyDescent="0.25">
      <c r="A34" s="27">
        <v>34</v>
      </c>
      <c r="B34" s="25" t="s">
        <v>78</v>
      </c>
      <c r="C34" s="27" t="s">
        <v>95</v>
      </c>
      <c r="D34" s="26">
        <v>939.02</v>
      </c>
      <c r="E34" s="26">
        <v>1061.78</v>
      </c>
      <c r="F34" s="26">
        <v>806</v>
      </c>
      <c r="G34" s="27" t="s">
        <v>95</v>
      </c>
      <c r="H34" s="26">
        <f t="shared" si="0"/>
        <v>75.910263896475726</v>
      </c>
    </row>
    <row r="35" spans="1:8" ht="20.100000000000001" customHeight="1" x14ac:dyDescent="0.25">
      <c r="A35" s="27">
        <v>343</v>
      </c>
      <c r="B35" s="25" t="s">
        <v>79</v>
      </c>
      <c r="C35" s="27" t="s">
        <v>95</v>
      </c>
      <c r="D35" s="26"/>
      <c r="E35" s="26"/>
      <c r="F35" s="26">
        <v>806</v>
      </c>
      <c r="G35" s="27" t="s">
        <v>95</v>
      </c>
      <c r="H35" s="26" t="e">
        <f t="shared" si="0"/>
        <v>#DIV/0!</v>
      </c>
    </row>
    <row r="36" spans="1:8" ht="20.100000000000001" customHeight="1" x14ac:dyDescent="0.25">
      <c r="A36" s="28">
        <v>3431</v>
      </c>
      <c r="B36" s="25" t="s">
        <v>80</v>
      </c>
      <c r="C36" s="27" t="s">
        <v>95</v>
      </c>
      <c r="D36" s="26"/>
      <c r="E36" s="26"/>
      <c r="F36" s="26">
        <v>801.65</v>
      </c>
      <c r="G36" s="27" t="s">
        <v>95</v>
      </c>
      <c r="H36" s="26" t="e">
        <f t="shared" si="0"/>
        <v>#DIV/0!</v>
      </c>
    </row>
    <row r="37" spans="1:8" ht="20.100000000000001" customHeight="1" x14ac:dyDescent="0.25">
      <c r="A37" s="28">
        <v>3433</v>
      </c>
      <c r="B37" s="25" t="s">
        <v>81</v>
      </c>
      <c r="C37" s="27" t="s">
        <v>95</v>
      </c>
      <c r="D37" s="26"/>
      <c r="E37" s="26"/>
      <c r="F37" s="26">
        <v>4.3499999999999996</v>
      </c>
      <c r="G37" s="27" t="s">
        <v>95</v>
      </c>
      <c r="H37" s="26" t="e">
        <f t="shared" si="0"/>
        <v>#DIV/0!</v>
      </c>
    </row>
    <row r="38" spans="1:8" ht="20.100000000000001" customHeight="1" x14ac:dyDescent="0.25">
      <c r="A38" s="61" t="s">
        <v>137</v>
      </c>
      <c r="B38" s="62"/>
      <c r="C38" s="27" t="s">
        <v>95</v>
      </c>
      <c r="D38" s="26">
        <v>7685.99</v>
      </c>
      <c r="E38" s="26">
        <v>20000</v>
      </c>
      <c r="F38" s="26">
        <v>12741.68</v>
      </c>
      <c r="G38" s="27" t="s">
        <v>95</v>
      </c>
      <c r="H38" s="26">
        <f t="shared" si="0"/>
        <v>63.708399999999997</v>
      </c>
    </row>
    <row r="39" spans="1:8" ht="20.100000000000001" customHeight="1" x14ac:dyDescent="0.25">
      <c r="A39" s="61" t="s">
        <v>135</v>
      </c>
      <c r="B39" s="62"/>
      <c r="C39" s="27" t="s">
        <v>95</v>
      </c>
      <c r="D39" s="26">
        <v>7685.99</v>
      </c>
      <c r="E39" s="26">
        <v>20000</v>
      </c>
      <c r="F39" s="26">
        <v>12741.68</v>
      </c>
      <c r="G39" s="27" t="s">
        <v>95</v>
      </c>
      <c r="H39" s="26">
        <f t="shared" si="0"/>
        <v>63.708399999999997</v>
      </c>
    </row>
    <row r="40" spans="1:8" ht="20.100000000000001" customHeight="1" x14ac:dyDescent="0.25">
      <c r="A40" s="29">
        <v>42</v>
      </c>
      <c r="B40" s="30" t="s">
        <v>85</v>
      </c>
      <c r="C40" s="27" t="s">
        <v>95</v>
      </c>
      <c r="D40" s="26">
        <v>7685.99</v>
      </c>
      <c r="E40" s="26">
        <v>20000</v>
      </c>
      <c r="F40" s="26">
        <v>12741.68</v>
      </c>
      <c r="G40" s="27" t="s">
        <v>95</v>
      </c>
      <c r="H40" s="26">
        <f t="shared" si="0"/>
        <v>63.708399999999997</v>
      </c>
    </row>
    <row r="41" spans="1:8" ht="20.100000000000001" customHeight="1" x14ac:dyDescent="0.25">
      <c r="A41" s="27">
        <v>422</v>
      </c>
      <c r="B41" s="25" t="s">
        <v>86</v>
      </c>
      <c r="C41" s="27" t="s">
        <v>95</v>
      </c>
      <c r="D41" s="26"/>
      <c r="E41" s="26"/>
      <c r="F41" s="26">
        <v>12741.68</v>
      </c>
      <c r="G41" s="27" t="s">
        <v>95</v>
      </c>
      <c r="H41" s="26" t="e">
        <f t="shared" si="0"/>
        <v>#DIV/0!</v>
      </c>
    </row>
    <row r="42" spans="1:8" ht="20.100000000000001" customHeight="1" x14ac:dyDescent="0.25">
      <c r="A42" s="25">
        <v>4221</v>
      </c>
      <c r="B42" s="25" t="s">
        <v>87</v>
      </c>
      <c r="C42" s="27" t="s">
        <v>95</v>
      </c>
      <c r="D42" s="26"/>
      <c r="E42" s="26"/>
      <c r="F42" s="26">
        <v>5664.59</v>
      </c>
      <c r="G42" s="27" t="s">
        <v>95</v>
      </c>
      <c r="H42" s="26" t="e">
        <f t="shared" si="0"/>
        <v>#DIV/0!</v>
      </c>
    </row>
    <row r="43" spans="1:8" ht="20.100000000000001" customHeight="1" x14ac:dyDescent="0.25">
      <c r="A43" s="25">
        <v>4223</v>
      </c>
      <c r="B43" s="25" t="s">
        <v>88</v>
      </c>
      <c r="C43" s="27" t="s">
        <v>95</v>
      </c>
      <c r="D43" s="26"/>
      <c r="E43" s="26"/>
      <c r="F43" s="26">
        <v>4058.81</v>
      </c>
      <c r="G43" s="27" t="s">
        <v>95</v>
      </c>
      <c r="H43" s="26" t="e">
        <f t="shared" si="0"/>
        <v>#DIV/0!</v>
      </c>
    </row>
    <row r="44" spans="1:8" ht="20.100000000000001" customHeight="1" x14ac:dyDescent="0.25">
      <c r="A44" s="25">
        <v>4227</v>
      </c>
      <c r="B44" s="25" t="s">
        <v>89</v>
      </c>
      <c r="C44" s="27" t="s">
        <v>95</v>
      </c>
      <c r="D44" s="26"/>
      <c r="E44" s="26"/>
      <c r="F44" s="26">
        <v>3018.2799999999997</v>
      </c>
      <c r="G44" s="27" t="s">
        <v>95</v>
      </c>
      <c r="H44" s="26" t="e">
        <f t="shared" si="0"/>
        <v>#DIV/0!</v>
      </c>
    </row>
    <row r="45" spans="1:8" ht="20.100000000000001" customHeight="1" x14ac:dyDescent="0.25">
      <c r="A45" s="61" t="s">
        <v>138</v>
      </c>
      <c r="B45" s="62"/>
      <c r="C45" s="27" t="s">
        <v>95</v>
      </c>
      <c r="D45" s="26">
        <v>26544.560000000001</v>
      </c>
      <c r="E45" s="26">
        <v>25000</v>
      </c>
      <c r="F45" s="26">
        <v>24336.61</v>
      </c>
      <c r="G45" s="27" t="s">
        <v>95</v>
      </c>
      <c r="H45" s="26">
        <f t="shared" si="0"/>
        <v>97.346440000000001</v>
      </c>
    </row>
    <row r="46" spans="1:8" ht="20.100000000000001" customHeight="1" x14ac:dyDescent="0.25">
      <c r="A46" s="61" t="s">
        <v>135</v>
      </c>
      <c r="B46" s="62"/>
      <c r="C46" s="27" t="s">
        <v>95</v>
      </c>
      <c r="D46" s="26">
        <v>26544.560000000001</v>
      </c>
      <c r="E46" s="26">
        <v>25000</v>
      </c>
      <c r="F46" s="26">
        <v>24336.61</v>
      </c>
      <c r="G46" s="27" t="s">
        <v>95</v>
      </c>
      <c r="H46" s="26">
        <f t="shared" si="0"/>
        <v>97.346440000000001</v>
      </c>
    </row>
    <row r="47" spans="1:8" ht="20.100000000000001" customHeight="1" x14ac:dyDescent="0.25">
      <c r="A47" s="27">
        <v>45</v>
      </c>
      <c r="B47" s="30" t="s">
        <v>92</v>
      </c>
      <c r="C47" s="27" t="s">
        <v>95</v>
      </c>
      <c r="D47" s="26">
        <v>26544.560000000001</v>
      </c>
      <c r="E47" s="26">
        <v>25000</v>
      </c>
      <c r="F47" s="26">
        <v>24336.61</v>
      </c>
      <c r="G47" s="27" t="s">
        <v>95</v>
      </c>
      <c r="H47" s="26">
        <f t="shared" si="0"/>
        <v>97.346440000000001</v>
      </c>
    </row>
    <row r="48" spans="1:8" ht="20.100000000000001" customHeight="1" x14ac:dyDescent="0.25">
      <c r="A48" s="27">
        <v>451</v>
      </c>
      <c r="B48" s="30" t="s">
        <v>93</v>
      </c>
      <c r="C48" s="27" t="s">
        <v>95</v>
      </c>
      <c r="D48" s="26"/>
      <c r="E48" s="26"/>
      <c r="F48" s="26">
        <v>22707.86</v>
      </c>
      <c r="G48" s="27" t="s">
        <v>95</v>
      </c>
      <c r="H48" s="26" t="e">
        <f t="shared" si="0"/>
        <v>#DIV/0!</v>
      </c>
    </row>
    <row r="49" spans="1:8" ht="20.100000000000001" customHeight="1" x14ac:dyDescent="0.25">
      <c r="A49" s="28">
        <v>4511</v>
      </c>
      <c r="B49" s="25" t="s">
        <v>93</v>
      </c>
      <c r="C49" s="27" t="s">
        <v>95</v>
      </c>
      <c r="D49" s="26"/>
      <c r="E49" s="26"/>
      <c r="F49" s="26">
        <v>22707.86</v>
      </c>
      <c r="G49" s="27" t="s">
        <v>95</v>
      </c>
      <c r="H49" s="26" t="e">
        <f t="shared" si="0"/>
        <v>#DIV/0!</v>
      </c>
    </row>
    <row r="50" spans="1:8" ht="20.100000000000001" customHeight="1" x14ac:dyDescent="0.25">
      <c r="A50" s="27">
        <v>452</v>
      </c>
      <c r="B50" s="30" t="s">
        <v>94</v>
      </c>
      <c r="C50" s="27" t="s">
        <v>95</v>
      </c>
      <c r="D50" s="26"/>
      <c r="E50" s="26"/>
      <c r="F50" s="26">
        <v>1628.75</v>
      </c>
      <c r="G50" s="27" t="s">
        <v>95</v>
      </c>
      <c r="H50" s="26" t="e">
        <f t="shared" si="0"/>
        <v>#DIV/0!</v>
      </c>
    </row>
    <row r="51" spans="1:8" ht="20.100000000000001" customHeight="1" x14ac:dyDescent="0.25">
      <c r="A51" s="28">
        <v>4521</v>
      </c>
      <c r="B51" s="25" t="s">
        <v>94</v>
      </c>
      <c r="C51" s="27" t="s">
        <v>95</v>
      </c>
      <c r="D51" s="26"/>
      <c r="E51" s="26"/>
      <c r="F51" s="26">
        <v>1628.75</v>
      </c>
      <c r="G51" s="27" t="s">
        <v>95</v>
      </c>
      <c r="H51" s="26" t="e">
        <f t="shared" si="0"/>
        <v>#DIV/0!</v>
      </c>
    </row>
    <row r="52" spans="1:8" ht="20.100000000000001" customHeight="1" x14ac:dyDescent="0.25">
      <c r="A52" s="64" t="s">
        <v>139</v>
      </c>
      <c r="B52" s="65"/>
      <c r="C52" s="27" t="s">
        <v>95</v>
      </c>
      <c r="D52" s="26">
        <v>1955646.6400000001</v>
      </c>
      <c r="E52" s="26">
        <v>2149118.6199999996</v>
      </c>
      <c r="F52" s="26">
        <v>2061826.3300000003</v>
      </c>
      <c r="G52" s="27" t="s">
        <v>95</v>
      </c>
      <c r="H52" s="26">
        <f t="shared" si="0"/>
        <v>95.938228388715032</v>
      </c>
    </row>
    <row r="53" spans="1:8" ht="20.100000000000001" customHeight="1" x14ac:dyDescent="0.25">
      <c r="A53" s="61" t="s">
        <v>140</v>
      </c>
      <c r="B53" s="62"/>
      <c r="C53" s="27" t="s">
        <v>95</v>
      </c>
      <c r="D53" s="26">
        <v>1327.23</v>
      </c>
      <c r="E53" s="26">
        <v>1800</v>
      </c>
      <c r="F53" s="26">
        <v>0</v>
      </c>
      <c r="G53" s="27" t="s">
        <v>95</v>
      </c>
      <c r="H53" s="26">
        <f t="shared" si="0"/>
        <v>0</v>
      </c>
    </row>
    <row r="54" spans="1:8" ht="20.100000000000001" customHeight="1" x14ac:dyDescent="0.25">
      <c r="A54" s="27">
        <v>31</v>
      </c>
      <c r="B54" s="25" t="s">
        <v>39</v>
      </c>
      <c r="C54" s="27" t="s">
        <v>95</v>
      </c>
      <c r="D54" s="26">
        <v>1327.23</v>
      </c>
      <c r="E54" s="26">
        <v>1800</v>
      </c>
      <c r="F54" s="26">
        <v>0</v>
      </c>
      <c r="G54" s="27" t="s">
        <v>95</v>
      </c>
      <c r="H54" s="26">
        <f t="shared" si="0"/>
        <v>0</v>
      </c>
    </row>
    <row r="55" spans="1:8" ht="20.100000000000001" customHeight="1" x14ac:dyDescent="0.25">
      <c r="A55" s="61" t="s">
        <v>141</v>
      </c>
      <c r="B55" s="62"/>
      <c r="C55" s="27" t="s">
        <v>95</v>
      </c>
      <c r="D55" s="26">
        <v>20173.87</v>
      </c>
      <c r="E55" s="26">
        <v>21000</v>
      </c>
      <c r="F55" s="26">
        <v>18900.77</v>
      </c>
      <c r="G55" s="27" t="s">
        <v>95</v>
      </c>
      <c r="H55" s="26">
        <f t="shared" si="0"/>
        <v>90.003666666666675</v>
      </c>
    </row>
    <row r="56" spans="1:8" ht="20.100000000000001" customHeight="1" x14ac:dyDescent="0.25">
      <c r="A56" s="27">
        <v>31</v>
      </c>
      <c r="B56" s="25" t="s">
        <v>39</v>
      </c>
      <c r="C56" s="27" t="s">
        <v>95</v>
      </c>
      <c r="D56" s="26">
        <v>20173.87</v>
      </c>
      <c r="E56" s="26">
        <v>21000</v>
      </c>
      <c r="F56" s="26">
        <v>18900.77</v>
      </c>
      <c r="G56" s="27" t="s">
        <v>95</v>
      </c>
      <c r="H56" s="26">
        <f t="shared" si="0"/>
        <v>90.003666666666675</v>
      </c>
    </row>
    <row r="57" spans="1:8" ht="20.100000000000001" customHeight="1" x14ac:dyDescent="0.25">
      <c r="A57" s="27">
        <v>311</v>
      </c>
      <c r="B57" s="25" t="s">
        <v>40</v>
      </c>
      <c r="C57" s="27" t="s">
        <v>95</v>
      </c>
      <c r="D57" s="26"/>
      <c r="E57" s="26"/>
      <c r="F57" s="26">
        <v>15537.13</v>
      </c>
      <c r="G57" s="27" t="s">
        <v>95</v>
      </c>
      <c r="H57" s="26" t="e">
        <f t="shared" ref="H57:H89" si="1">(F57/E57)*100</f>
        <v>#DIV/0!</v>
      </c>
    </row>
    <row r="58" spans="1:8" ht="20.100000000000001" customHeight="1" x14ac:dyDescent="0.25">
      <c r="A58" s="25">
        <v>3111</v>
      </c>
      <c r="B58" s="25" t="s">
        <v>41</v>
      </c>
      <c r="C58" s="27" t="s">
        <v>95</v>
      </c>
      <c r="D58" s="26"/>
      <c r="E58" s="26"/>
      <c r="F58" s="26">
        <v>15537.13</v>
      </c>
      <c r="G58" s="27" t="s">
        <v>95</v>
      </c>
      <c r="H58" s="26" t="e">
        <f t="shared" si="1"/>
        <v>#DIV/0!</v>
      </c>
    </row>
    <row r="59" spans="1:8" ht="20.100000000000001" customHeight="1" x14ac:dyDescent="0.25">
      <c r="A59" s="27">
        <v>312</v>
      </c>
      <c r="B59" s="25" t="s">
        <v>44</v>
      </c>
      <c r="C59" s="27" t="s">
        <v>95</v>
      </c>
      <c r="D59" s="26"/>
      <c r="E59" s="26"/>
      <c r="F59" s="26">
        <v>800</v>
      </c>
      <c r="G59" s="27" t="s">
        <v>95</v>
      </c>
      <c r="H59" s="26" t="e">
        <f t="shared" si="1"/>
        <v>#DIV/0!</v>
      </c>
    </row>
    <row r="60" spans="1:8" ht="20.100000000000001" customHeight="1" x14ac:dyDescent="0.25">
      <c r="A60" s="25">
        <v>3121</v>
      </c>
      <c r="B60" s="25" t="s">
        <v>44</v>
      </c>
      <c r="C60" s="27" t="s">
        <v>95</v>
      </c>
      <c r="D60" s="26"/>
      <c r="E60" s="26"/>
      <c r="F60" s="26">
        <v>800</v>
      </c>
      <c r="G60" s="27" t="s">
        <v>95</v>
      </c>
      <c r="H60" s="26" t="e">
        <f t="shared" si="1"/>
        <v>#DIV/0!</v>
      </c>
    </row>
    <row r="61" spans="1:8" ht="20.100000000000001" customHeight="1" x14ac:dyDescent="0.25">
      <c r="A61" s="27">
        <v>313</v>
      </c>
      <c r="B61" s="25" t="s">
        <v>45</v>
      </c>
      <c r="C61" s="27" t="s">
        <v>95</v>
      </c>
      <c r="D61" s="26"/>
      <c r="E61" s="26"/>
      <c r="F61" s="26">
        <v>2563.64</v>
      </c>
      <c r="G61" s="27" t="s">
        <v>95</v>
      </c>
      <c r="H61" s="26" t="e">
        <f t="shared" si="1"/>
        <v>#DIV/0!</v>
      </c>
    </row>
    <row r="62" spans="1:8" ht="20.100000000000001" customHeight="1" x14ac:dyDescent="0.25">
      <c r="A62" s="25">
        <v>3132</v>
      </c>
      <c r="B62" s="31" t="s">
        <v>46</v>
      </c>
      <c r="C62" s="27" t="s">
        <v>95</v>
      </c>
      <c r="D62" s="26"/>
      <c r="E62" s="26"/>
      <c r="F62" s="26">
        <v>2563.64</v>
      </c>
      <c r="G62" s="27" t="s">
        <v>95</v>
      </c>
      <c r="H62" s="26" t="e">
        <f t="shared" si="1"/>
        <v>#DIV/0!</v>
      </c>
    </row>
    <row r="63" spans="1:8" ht="20.100000000000001" customHeight="1" x14ac:dyDescent="0.25">
      <c r="A63" s="61" t="s">
        <v>143</v>
      </c>
      <c r="B63" s="62"/>
      <c r="C63" s="27" t="s">
        <v>95</v>
      </c>
      <c r="D63" s="26">
        <v>1932173.33</v>
      </c>
      <c r="E63" s="26">
        <v>2124611.86</v>
      </c>
      <c r="F63" s="26">
        <v>2042925.5600000003</v>
      </c>
      <c r="G63" s="27" t="s">
        <v>95</v>
      </c>
      <c r="H63" s="26">
        <f t="shared" ref="H63:H75" si="2">(F63/E63)*100</f>
        <v>96.155236561656039</v>
      </c>
    </row>
    <row r="64" spans="1:8" ht="20.100000000000001" customHeight="1" x14ac:dyDescent="0.25">
      <c r="A64" s="27">
        <v>31</v>
      </c>
      <c r="B64" s="25" t="s">
        <v>39</v>
      </c>
      <c r="C64" s="27" t="s">
        <v>95</v>
      </c>
      <c r="D64" s="26">
        <v>1932173.33</v>
      </c>
      <c r="E64" s="26">
        <v>2124611.86</v>
      </c>
      <c r="F64" s="26">
        <v>2042925.5600000003</v>
      </c>
      <c r="G64" s="27" t="s">
        <v>95</v>
      </c>
      <c r="H64" s="26">
        <f t="shared" si="2"/>
        <v>96.155236561656039</v>
      </c>
    </row>
    <row r="65" spans="1:8" ht="20.100000000000001" customHeight="1" x14ac:dyDescent="0.25">
      <c r="A65" s="27">
        <v>311</v>
      </c>
      <c r="B65" s="25" t="s">
        <v>40</v>
      </c>
      <c r="C65" s="27" t="s">
        <v>95</v>
      </c>
      <c r="D65" s="26"/>
      <c r="E65" s="26"/>
      <c r="F65" s="26">
        <v>1689349.5800000003</v>
      </c>
      <c r="G65" s="27" t="s">
        <v>95</v>
      </c>
      <c r="H65" s="26" t="e">
        <f t="shared" si="2"/>
        <v>#DIV/0!</v>
      </c>
    </row>
    <row r="66" spans="1:8" ht="20.100000000000001" customHeight="1" x14ac:dyDescent="0.25">
      <c r="A66" s="25">
        <v>3111</v>
      </c>
      <c r="B66" s="25" t="s">
        <v>41</v>
      </c>
      <c r="C66" s="27" t="s">
        <v>95</v>
      </c>
      <c r="D66" s="26"/>
      <c r="E66" s="26"/>
      <c r="F66" s="26">
        <v>1675131.3700000003</v>
      </c>
      <c r="G66" s="27" t="s">
        <v>95</v>
      </c>
      <c r="H66" s="26" t="e">
        <f t="shared" si="2"/>
        <v>#DIV/0!</v>
      </c>
    </row>
    <row r="67" spans="1:8" ht="20.100000000000001" customHeight="1" x14ac:dyDescent="0.25">
      <c r="A67" s="25">
        <v>3113</v>
      </c>
      <c r="B67" s="25" t="s">
        <v>42</v>
      </c>
      <c r="C67" s="27" t="s">
        <v>95</v>
      </c>
      <c r="D67" s="26"/>
      <c r="E67" s="26"/>
      <c r="F67" s="26">
        <v>3021.16</v>
      </c>
      <c r="G67" s="27" t="s">
        <v>95</v>
      </c>
      <c r="H67" s="26" t="e">
        <f t="shared" si="2"/>
        <v>#DIV/0!</v>
      </c>
    </row>
    <row r="68" spans="1:8" ht="20.100000000000001" customHeight="1" x14ac:dyDescent="0.25">
      <c r="A68" s="25">
        <v>3114</v>
      </c>
      <c r="B68" s="25" t="s">
        <v>43</v>
      </c>
      <c r="C68" s="27" t="s">
        <v>95</v>
      </c>
      <c r="D68" s="26"/>
      <c r="E68" s="26"/>
      <c r="F68" s="26">
        <v>11197.05</v>
      </c>
      <c r="G68" s="27" t="s">
        <v>95</v>
      </c>
      <c r="H68" s="26" t="e">
        <f t="shared" si="2"/>
        <v>#DIV/0!</v>
      </c>
    </row>
    <row r="69" spans="1:8" ht="20.100000000000001" customHeight="1" x14ac:dyDescent="0.25">
      <c r="A69" s="27">
        <v>312</v>
      </c>
      <c r="B69" s="25" t="s">
        <v>44</v>
      </c>
      <c r="C69" s="27" t="s">
        <v>95</v>
      </c>
      <c r="D69" s="26"/>
      <c r="E69" s="26"/>
      <c r="F69" s="26">
        <v>74666.240000000005</v>
      </c>
      <c r="G69" s="27" t="s">
        <v>95</v>
      </c>
      <c r="H69" s="26" t="e">
        <f t="shared" si="2"/>
        <v>#DIV/0!</v>
      </c>
    </row>
    <row r="70" spans="1:8" ht="20.100000000000001" customHeight="1" x14ac:dyDescent="0.25">
      <c r="A70" s="25">
        <v>3121</v>
      </c>
      <c r="B70" s="25" t="s">
        <v>44</v>
      </c>
      <c r="C70" s="27" t="s">
        <v>95</v>
      </c>
      <c r="D70" s="26"/>
      <c r="E70" s="26"/>
      <c r="F70" s="26">
        <v>74666.240000000005</v>
      </c>
      <c r="G70" s="27" t="s">
        <v>95</v>
      </c>
      <c r="H70" s="26" t="e">
        <f t="shared" si="2"/>
        <v>#DIV/0!</v>
      </c>
    </row>
    <row r="71" spans="1:8" ht="20.100000000000001" customHeight="1" x14ac:dyDescent="0.25">
      <c r="A71" s="27">
        <v>313</v>
      </c>
      <c r="B71" s="25" t="s">
        <v>45</v>
      </c>
      <c r="C71" s="27" t="s">
        <v>95</v>
      </c>
      <c r="D71" s="26"/>
      <c r="E71" s="26"/>
      <c r="F71" s="26">
        <v>278909.74</v>
      </c>
      <c r="G71" s="27" t="s">
        <v>95</v>
      </c>
      <c r="H71" s="26" t="e">
        <f t="shared" si="2"/>
        <v>#DIV/0!</v>
      </c>
    </row>
    <row r="72" spans="1:8" ht="20.100000000000001" customHeight="1" x14ac:dyDescent="0.25">
      <c r="A72" s="25">
        <v>3132</v>
      </c>
      <c r="B72" s="31" t="s">
        <v>46</v>
      </c>
      <c r="C72" s="27" t="s">
        <v>95</v>
      </c>
      <c r="D72" s="26"/>
      <c r="E72" s="26"/>
      <c r="F72" s="26">
        <v>278505.13</v>
      </c>
      <c r="G72" s="27" t="s">
        <v>95</v>
      </c>
      <c r="H72" s="26" t="e">
        <f t="shared" si="2"/>
        <v>#DIV/0!</v>
      </c>
    </row>
    <row r="73" spans="1:8" ht="20.100000000000001" customHeight="1" x14ac:dyDescent="0.25">
      <c r="A73" s="25">
        <v>3133</v>
      </c>
      <c r="B73" s="31" t="s">
        <v>144</v>
      </c>
      <c r="C73" s="27" t="s">
        <v>95</v>
      </c>
      <c r="D73" s="26"/>
      <c r="E73" s="26"/>
      <c r="F73" s="26">
        <v>404.61</v>
      </c>
      <c r="G73" s="27" t="s">
        <v>95</v>
      </c>
      <c r="H73" s="26" t="e">
        <f t="shared" si="2"/>
        <v>#DIV/0!</v>
      </c>
    </row>
    <row r="74" spans="1:8" ht="20.100000000000001" customHeight="1" x14ac:dyDescent="0.25">
      <c r="A74" s="61" t="s">
        <v>145</v>
      </c>
      <c r="B74" s="62"/>
      <c r="C74" s="27" t="s">
        <v>95</v>
      </c>
      <c r="D74" s="26">
        <v>265.45</v>
      </c>
      <c r="E74" s="26">
        <v>0</v>
      </c>
      <c r="F74" s="26">
        <v>0</v>
      </c>
      <c r="G74" s="27" t="s">
        <v>95</v>
      </c>
      <c r="H74" s="26" t="e">
        <f t="shared" si="2"/>
        <v>#DIV/0!</v>
      </c>
    </row>
    <row r="75" spans="1:8" ht="20.100000000000001" customHeight="1" x14ac:dyDescent="0.25">
      <c r="A75" s="27">
        <v>31</v>
      </c>
      <c r="B75" s="25" t="s">
        <v>39</v>
      </c>
      <c r="C75" s="27" t="s">
        <v>95</v>
      </c>
      <c r="D75" s="26">
        <v>265.45</v>
      </c>
      <c r="E75" s="26">
        <v>0</v>
      </c>
      <c r="F75" s="26">
        <v>0</v>
      </c>
      <c r="G75" s="27" t="s">
        <v>95</v>
      </c>
      <c r="H75" s="26" t="e">
        <f t="shared" si="2"/>
        <v>#DIV/0!</v>
      </c>
    </row>
    <row r="76" spans="1:8" ht="20.100000000000001" customHeight="1" x14ac:dyDescent="0.25">
      <c r="A76" s="61" t="s">
        <v>142</v>
      </c>
      <c r="B76" s="62"/>
      <c r="C76" s="27" t="s">
        <v>95</v>
      </c>
      <c r="D76" s="26">
        <v>1706.76</v>
      </c>
      <c r="E76" s="26">
        <v>1706.76</v>
      </c>
      <c r="F76" s="26">
        <v>0</v>
      </c>
      <c r="G76" s="27" t="s">
        <v>95</v>
      </c>
      <c r="H76" s="26">
        <f t="shared" si="1"/>
        <v>0</v>
      </c>
    </row>
    <row r="77" spans="1:8" ht="20.100000000000001" customHeight="1" x14ac:dyDescent="0.25">
      <c r="A77" s="27">
        <v>31</v>
      </c>
      <c r="B77" s="25" t="s">
        <v>39</v>
      </c>
      <c r="C77" s="27" t="s">
        <v>95</v>
      </c>
      <c r="D77" s="26">
        <v>1706.76</v>
      </c>
      <c r="E77" s="26">
        <v>1706.76</v>
      </c>
      <c r="F77" s="26">
        <v>0</v>
      </c>
      <c r="G77" s="27" t="s">
        <v>95</v>
      </c>
      <c r="H77" s="26">
        <f t="shared" si="1"/>
        <v>0</v>
      </c>
    </row>
    <row r="78" spans="1:8" ht="20.100000000000001" customHeight="1" x14ac:dyDescent="0.25">
      <c r="A78" s="61" t="s">
        <v>146</v>
      </c>
      <c r="B78" s="62"/>
      <c r="C78" s="27" t="s">
        <v>95</v>
      </c>
      <c r="D78" s="26">
        <v>206462.47000000003</v>
      </c>
      <c r="E78" s="26">
        <v>375312.78000000009</v>
      </c>
      <c r="F78" s="26">
        <v>306898.33</v>
      </c>
      <c r="G78" s="27" t="s">
        <v>95</v>
      </c>
      <c r="H78" s="26">
        <f t="shared" si="1"/>
        <v>81.771350818376064</v>
      </c>
    </row>
    <row r="79" spans="1:8" ht="20.100000000000001" customHeight="1" x14ac:dyDescent="0.25">
      <c r="A79" s="61" t="s">
        <v>140</v>
      </c>
      <c r="B79" s="62"/>
      <c r="C79" s="27" t="s">
        <v>95</v>
      </c>
      <c r="D79" s="26">
        <v>6690.57</v>
      </c>
      <c r="E79" s="26">
        <v>10837</v>
      </c>
      <c r="F79" s="26">
        <v>290.66999999999996</v>
      </c>
      <c r="G79" s="27" t="s">
        <v>95</v>
      </c>
      <c r="H79" s="26">
        <f t="shared" si="1"/>
        <v>2.6821998708129553</v>
      </c>
    </row>
    <row r="80" spans="1:8" ht="20.100000000000001" customHeight="1" x14ac:dyDescent="0.25">
      <c r="A80" s="27">
        <v>32</v>
      </c>
      <c r="B80" s="25" t="s">
        <v>47</v>
      </c>
      <c r="C80" s="27" t="s">
        <v>95</v>
      </c>
      <c r="D80" s="26">
        <v>6690.57</v>
      </c>
      <c r="E80" s="26">
        <v>10837</v>
      </c>
      <c r="F80" s="26">
        <v>290.66999999999996</v>
      </c>
      <c r="G80" s="27" t="s">
        <v>95</v>
      </c>
      <c r="H80" s="26">
        <f t="shared" si="1"/>
        <v>2.6821998708129553</v>
      </c>
    </row>
    <row r="81" spans="1:8" ht="20.100000000000001" customHeight="1" x14ac:dyDescent="0.25">
      <c r="A81" s="27">
        <v>321</v>
      </c>
      <c r="B81" s="25" t="s">
        <v>48</v>
      </c>
      <c r="C81" s="27" t="s">
        <v>95</v>
      </c>
      <c r="D81" s="26"/>
      <c r="E81" s="26"/>
      <c r="F81" s="26">
        <v>91.75</v>
      </c>
      <c r="G81" s="27" t="s">
        <v>95</v>
      </c>
      <c r="H81" s="26" t="e">
        <f t="shared" si="1"/>
        <v>#DIV/0!</v>
      </c>
    </row>
    <row r="82" spans="1:8" ht="20.100000000000001" customHeight="1" x14ac:dyDescent="0.25">
      <c r="A82" s="25">
        <v>3211</v>
      </c>
      <c r="B82" s="25" t="s">
        <v>49</v>
      </c>
      <c r="C82" s="27" t="s">
        <v>95</v>
      </c>
      <c r="D82" s="26"/>
      <c r="E82" s="26"/>
      <c r="F82" s="26">
        <v>91.75</v>
      </c>
      <c r="G82" s="27" t="s">
        <v>95</v>
      </c>
      <c r="H82" s="26" t="e">
        <f t="shared" si="1"/>
        <v>#DIV/0!</v>
      </c>
    </row>
    <row r="83" spans="1:8" ht="20.100000000000001" customHeight="1" x14ac:dyDescent="0.25">
      <c r="A83" s="27">
        <v>322</v>
      </c>
      <c r="B83" s="25" t="s">
        <v>53</v>
      </c>
      <c r="C83" s="27" t="s">
        <v>95</v>
      </c>
      <c r="D83" s="26"/>
      <c r="E83" s="26"/>
      <c r="F83" s="26">
        <v>97.399999999999991</v>
      </c>
      <c r="G83" s="27" t="s">
        <v>95</v>
      </c>
      <c r="H83" s="26" t="e">
        <f t="shared" si="1"/>
        <v>#DIV/0!</v>
      </c>
    </row>
    <row r="84" spans="1:8" ht="20.100000000000001" customHeight="1" x14ac:dyDescent="0.25">
      <c r="A84" s="25">
        <v>3221</v>
      </c>
      <c r="B84" s="25" t="s">
        <v>54</v>
      </c>
      <c r="C84" s="27" t="s">
        <v>95</v>
      </c>
      <c r="D84" s="26"/>
      <c r="E84" s="26"/>
      <c r="F84" s="26">
        <v>5.27</v>
      </c>
      <c r="G84" s="27" t="s">
        <v>95</v>
      </c>
      <c r="H84" s="26" t="e">
        <f t="shared" si="1"/>
        <v>#DIV/0!</v>
      </c>
    </row>
    <row r="85" spans="1:8" ht="20.100000000000001" customHeight="1" x14ac:dyDescent="0.25">
      <c r="A85" s="25">
        <v>3222</v>
      </c>
      <c r="B85" s="25" t="s">
        <v>55</v>
      </c>
      <c r="C85" s="27" t="s">
        <v>95</v>
      </c>
      <c r="D85" s="26"/>
      <c r="E85" s="26"/>
      <c r="F85" s="26">
        <v>74.63</v>
      </c>
      <c r="G85" s="27" t="s">
        <v>95</v>
      </c>
      <c r="H85" s="26" t="e">
        <f t="shared" si="1"/>
        <v>#DIV/0!</v>
      </c>
    </row>
    <row r="86" spans="1:8" ht="20.100000000000001" customHeight="1" x14ac:dyDescent="0.25">
      <c r="A86" s="25">
        <v>3223</v>
      </c>
      <c r="B86" s="25" t="s">
        <v>56</v>
      </c>
      <c r="C86" s="27" t="s">
        <v>95</v>
      </c>
      <c r="D86" s="26"/>
      <c r="E86" s="26"/>
      <c r="F86" s="26">
        <v>17.5</v>
      </c>
      <c r="G86" s="27" t="s">
        <v>95</v>
      </c>
      <c r="H86" s="26" t="e">
        <f t="shared" si="1"/>
        <v>#DIV/0!</v>
      </c>
    </row>
    <row r="87" spans="1:8" ht="20.100000000000001" customHeight="1" x14ac:dyDescent="0.25">
      <c r="A87" s="27">
        <v>323</v>
      </c>
      <c r="B87" s="25" t="s">
        <v>60</v>
      </c>
      <c r="C87" s="27" t="s">
        <v>95</v>
      </c>
      <c r="D87" s="26"/>
      <c r="E87" s="26"/>
      <c r="F87" s="26">
        <v>101.52000000000001</v>
      </c>
      <c r="G87" s="27" t="s">
        <v>95</v>
      </c>
      <c r="H87" s="26" t="e">
        <f t="shared" si="1"/>
        <v>#DIV/0!</v>
      </c>
    </row>
    <row r="88" spans="1:8" ht="20.100000000000001" customHeight="1" x14ac:dyDescent="0.25">
      <c r="A88" s="25">
        <v>3236</v>
      </c>
      <c r="B88" s="25" t="s">
        <v>66</v>
      </c>
      <c r="C88" s="27" t="s">
        <v>95</v>
      </c>
      <c r="D88" s="26"/>
      <c r="E88" s="26"/>
      <c r="F88" s="26">
        <v>33.1</v>
      </c>
      <c r="G88" s="27" t="s">
        <v>95</v>
      </c>
      <c r="H88" s="26" t="e">
        <f t="shared" si="1"/>
        <v>#DIV/0!</v>
      </c>
    </row>
    <row r="89" spans="1:8" ht="20.100000000000001" customHeight="1" x14ac:dyDescent="0.25">
      <c r="A89" s="25">
        <v>3239</v>
      </c>
      <c r="B89" s="25" t="s">
        <v>69</v>
      </c>
      <c r="C89" s="27" t="s">
        <v>95</v>
      </c>
      <c r="D89" s="26"/>
      <c r="E89" s="26"/>
      <c r="F89" s="26">
        <v>68.42</v>
      </c>
      <c r="G89" s="27" t="s">
        <v>95</v>
      </c>
      <c r="H89" s="26" t="e">
        <f t="shared" si="1"/>
        <v>#DIV/0!</v>
      </c>
    </row>
    <row r="90" spans="1:8" ht="20.100000000000001" customHeight="1" x14ac:dyDescent="0.25">
      <c r="A90" s="61" t="s">
        <v>141</v>
      </c>
      <c r="B90" s="62"/>
      <c r="C90" s="27" t="s">
        <v>95</v>
      </c>
      <c r="D90" s="26">
        <v>67926.210000000006</v>
      </c>
      <c r="E90" s="26">
        <v>28714.93</v>
      </c>
      <c r="F90" s="26">
        <v>11289.440000000002</v>
      </c>
      <c r="G90" s="27" t="s">
        <v>95</v>
      </c>
      <c r="H90" s="26">
        <f t="shared" ref="H90:H121" si="3">(F90/E90)*100</f>
        <v>39.315575555991259</v>
      </c>
    </row>
    <row r="91" spans="1:8" ht="19.5" customHeight="1" x14ac:dyDescent="0.25">
      <c r="A91" s="27">
        <v>32</v>
      </c>
      <c r="B91" s="25" t="s">
        <v>47</v>
      </c>
      <c r="C91" s="27" t="s">
        <v>95</v>
      </c>
      <c r="D91" s="26">
        <v>67926.210000000006</v>
      </c>
      <c r="E91" s="26">
        <v>28449.3</v>
      </c>
      <c r="F91" s="26">
        <v>11269.530000000002</v>
      </c>
      <c r="G91" s="27" t="s">
        <v>95</v>
      </c>
      <c r="H91" s="26">
        <f t="shared" si="3"/>
        <v>39.612679398087131</v>
      </c>
    </row>
    <row r="92" spans="1:8" ht="20.100000000000001" customHeight="1" x14ac:dyDescent="0.25">
      <c r="A92" s="27">
        <v>322</v>
      </c>
      <c r="B92" s="25" t="s">
        <v>53</v>
      </c>
      <c r="C92" s="27" t="s">
        <v>95</v>
      </c>
      <c r="D92" s="26"/>
      <c r="E92" s="26"/>
      <c r="F92" s="26">
        <v>7815.6200000000008</v>
      </c>
      <c r="G92" s="27" t="s">
        <v>95</v>
      </c>
      <c r="H92" s="26" t="e">
        <f t="shared" si="3"/>
        <v>#DIV/0!</v>
      </c>
    </row>
    <row r="93" spans="1:8" ht="20.100000000000001" customHeight="1" x14ac:dyDescent="0.25">
      <c r="A93" s="25">
        <v>3221</v>
      </c>
      <c r="B93" s="25" t="s">
        <v>54</v>
      </c>
      <c r="C93" s="27" t="s">
        <v>95</v>
      </c>
      <c r="D93" s="26"/>
      <c r="E93" s="26"/>
      <c r="F93" s="26">
        <v>1555.2</v>
      </c>
      <c r="G93" s="27" t="s">
        <v>95</v>
      </c>
      <c r="H93" s="26" t="e">
        <f t="shared" si="3"/>
        <v>#DIV/0!</v>
      </c>
    </row>
    <row r="94" spans="1:8" ht="20.100000000000001" customHeight="1" x14ac:dyDescent="0.25">
      <c r="A94" s="25">
        <v>3222</v>
      </c>
      <c r="B94" s="25" t="s">
        <v>55</v>
      </c>
      <c r="C94" s="27" t="s">
        <v>95</v>
      </c>
      <c r="D94" s="26"/>
      <c r="E94" s="26"/>
      <c r="F94" s="26">
        <v>5162.8700000000008</v>
      </c>
      <c r="G94" s="27" t="s">
        <v>95</v>
      </c>
      <c r="H94" s="26" t="e">
        <f t="shared" si="3"/>
        <v>#DIV/0!</v>
      </c>
    </row>
    <row r="95" spans="1:8" ht="20.100000000000001" customHeight="1" x14ac:dyDescent="0.25">
      <c r="A95" s="25">
        <v>3225</v>
      </c>
      <c r="B95" s="25" t="s">
        <v>58</v>
      </c>
      <c r="C95" s="27" t="s">
        <v>95</v>
      </c>
      <c r="D95" s="26"/>
      <c r="E95" s="26"/>
      <c r="F95" s="26">
        <v>1097.55</v>
      </c>
      <c r="G95" s="27" t="s">
        <v>95</v>
      </c>
      <c r="H95" s="26" t="e">
        <f t="shared" si="3"/>
        <v>#DIV/0!</v>
      </c>
    </row>
    <row r="96" spans="1:8" ht="20.100000000000001" customHeight="1" x14ac:dyDescent="0.25">
      <c r="A96" s="27">
        <v>323</v>
      </c>
      <c r="B96" s="25" t="s">
        <v>60</v>
      </c>
      <c r="C96" s="27" t="s">
        <v>95</v>
      </c>
      <c r="D96" s="26"/>
      <c r="E96" s="26"/>
      <c r="F96" s="26">
        <v>3332.4600000000005</v>
      </c>
      <c r="G96" s="27" t="s">
        <v>95</v>
      </c>
      <c r="H96" s="26" t="e">
        <f t="shared" si="3"/>
        <v>#DIV/0!</v>
      </c>
    </row>
    <row r="97" spans="1:8" ht="20.100000000000001" customHeight="1" x14ac:dyDescent="0.25">
      <c r="A97" s="25">
        <v>3232</v>
      </c>
      <c r="B97" s="25" t="s">
        <v>62</v>
      </c>
      <c r="C97" s="27" t="s">
        <v>95</v>
      </c>
      <c r="D97" s="26"/>
      <c r="E97" s="26"/>
      <c r="F97" s="26">
        <v>206.25</v>
      </c>
      <c r="G97" s="27" t="s">
        <v>95</v>
      </c>
      <c r="H97" s="26" t="e">
        <f t="shared" si="3"/>
        <v>#DIV/0!</v>
      </c>
    </row>
    <row r="98" spans="1:8" ht="20.100000000000001" customHeight="1" x14ac:dyDescent="0.25">
      <c r="A98" s="25">
        <v>3234</v>
      </c>
      <c r="B98" s="25" t="s">
        <v>64</v>
      </c>
      <c r="C98" s="27" t="s">
        <v>95</v>
      </c>
      <c r="D98" s="26"/>
      <c r="E98" s="26"/>
      <c r="F98" s="26">
        <v>2861.2100000000005</v>
      </c>
      <c r="G98" s="27" t="s">
        <v>95</v>
      </c>
      <c r="H98" s="26" t="e">
        <f t="shared" si="3"/>
        <v>#DIV/0!</v>
      </c>
    </row>
    <row r="99" spans="1:8" ht="20.100000000000001" customHeight="1" x14ac:dyDescent="0.25">
      <c r="A99" s="25">
        <v>3236</v>
      </c>
      <c r="B99" s="25" t="s">
        <v>66</v>
      </c>
      <c r="C99" s="27" t="s">
        <v>95</v>
      </c>
      <c r="D99" s="26"/>
      <c r="E99" s="26"/>
      <c r="F99" s="26">
        <v>265</v>
      </c>
      <c r="G99" s="27" t="s">
        <v>95</v>
      </c>
      <c r="H99" s="26" t="e">
        <f t="shared" si="3"/>
        <v>#DIV/0!</v>
      </c>
    </row>
    <row r="100" spans="1:8" ht="20.100000000000001" customHeight="1" x14ac:dyDescent="0.25">
      <c r="A100" s="27">
        <v>329</v>
      </c>
      <c r="B100" s="25" t="s">
        <v>71</v>
      </c>
      <c r="C100" s="27" t="s">
        <v>95</v>
      </c>
      <c r="D100" s="26"/>
      <c r="E100" s="26"/>
      <c r="F100" s="26">
        <v>121.45</v>
      </c>
      <c r="G100" s="27" t="s">
        <v>95</v>
      </c>
      <c r="H100" s="26" t="e">
        <f t="shared" si="3"/>
        <v>#DIV/0!</v>
      </c>
    </row>
    <row r="101" spans="1:8" ht="20.100000000000001" customHeight="1" x14ac:dyDescent="0.25">
      <c r="A101" s="25">
        <v>3291</v>
      </c>
      <c r="B101" s="31" t="s">
        <v>72</v>
      </c>
      <c r="C101" s="27" t="s">
        <v>95</v>
      </c>
      <c r="D101" s="26"/>
      <c r="E101" s="26"/>
      <c r="F101" s="26">
        <v>107.53</v>
      </c>
      <c r="G101" s="27" t="s">
        <v>95</v>
      </c>
      <c r="H101" s="26" t="e">
        <f t="shared" si="3"/>
        <v>#DIV/0!</v>
      </c>
    </row>
    <row r="102" spans="1:8" ht="20.100000000000001" customHeight="1" x14ac:dyDescent="0.25">
      <c r="A102" s="25">
        <v>3299</v>
      </c>
      <c r="B102" s="25" t="s">
        <v>71</v>
      </c>
      <c r="C102" s="27" t="s">
        <v>95</v>
      </c>
      <c r="D102" s="26"/>
      <c r="E102" s="26"/>
      <c r="F102" s="26">
        <v>13.92</v>
      </c>
      <c r="G102" s="27" t="s">
        <v>95</v>
      </c>
      <c r="H102" s="26" t="e">
        <f t="shared" si="3"/>
        <v>#DIV/0!</v>
      </c>
    </row>
    <row r="103" spans="1:8" ht="20.100000000000001" customHeight="1" x14ac:dyDescent="0.25">
      <c r="A103" s="29">
        <v>37</v>
      </c>
      <c r="B103" s="31" t="s">
        <v>82</v>
      </c>
      <c r="C103" s="27" t="s">
        <v>95</v>
      </c>
      <c r="D103" s="26">
        <v>0</v>
      </c>
      <c r="E103" s="26">
        <v>265.63</v>
      </c>
      <c r="F103" s="26">
        <v>19.91</v>
      </c>
      <c r="G103" s="27" t="s">
        <v>95</v>
      </c>
      <c r="H103" s="26">
        <f t="shared" si="3"/>
        <v>7.4953883221021727</v>
      </c>
    </row>
    <row r="104" spans="1:8" ht="20.100000000000001" customHeight="1" x14ac:dyDescent="0.25">
      <c r="A104" s="29">
        <v>372</v>
      </c>
      <c r="B104" s="30" t="s">
        <v>83</v>
      </c>
      <c r="C104" s="27" t="s">
        <v>95</v>
      </c>
      <c r="D104" s="26"/>
      <c r="E104" s="26"/>
      <c r="F104" s="26">
        <v>19.91</v>
      </c>
      <c r="G104" s="27" t="s">
        <v>95</v>
      </c>
      <c r="H104" s="26" t="e">
        <f t="shared" si="3"/>
        <v>#DIV/0!</v>
      </c>
    </row>
    <row r="105" spans="1:8" ht="20.100000000000001" customHeight="1" x14ac:dyDescent="0.25">
      <c r="A105" s="28">
        <v>3722</v>
      </c>
      <c r="B105" s="25" t="s">
        <v>84</v>
      </c>
      <c r="C105" s="27" t="s">
        <v>95</v>
      </c>
      <c r="D105" s="26"/>
      <c r="E105" s="26"/>
      <c r="F105" s="26">
        <v>19.91</v>
      </c>
      <c r="G105" s="27" t="s">
        <v>95</v>
      </c>
      <c r="H105" s="26" t="e">
        <f t="shared" si="3"/>
        <v>#DIV/0!</v>
      </c>
    </row>
    <row r="106" spans="1:8" ht="20.100000000000001" customHeight="1" x14ac:dyDescent="0.25">
      <c r="A106" s="61" t="s">
        <v>149</v>
      </c>
      <c r="B106" s="62"/>
      <c r="C106" s="27" t="s">
        <v>95</v>
      </c>
      <c r="D106" s="26">
        <v>3052.8</v>
      </c>
      <c r="E106" s="26">
        <v>3528.8</v>
      </c>
      <c r="F106" s="26">
        <v>3528.8</v>
      </c>
      <c r="G106" s="27" t="s">
        <v>95</v>
      </c>
      <c r="H106" s="26">
        <f t="shared" si="3"/>
        <v>100</v>
      </c>
    </row>
    <row r="107" spans="1:8" ht="19.5" customHeight="1" x14ac:dyDescent="0.25">
      <c r="A107" s="27">
        <v>32</v>
      </c>
      <c r="B107" s="25" t="s">
        <v>47</v>
      </c>
      <c r="C107" s="27" t="s">
        <v>95</v>
      </c>
      <c r="D107" s="26">
        <v>3052.8</v>
      </c>
      <c r="E107" s="26">
        <v>3528.8</v>
      </c>
      <c r="F107" s="26">
        <v>3528.8</v>
      </c>
      <c r="G107" s="27" t="s">
        <v>95</v>
      </c>
      <c r="H107" s="26">
        <f t="shared" si="3"/>
        <v>100</v>
      </c>
    </row>
    <row r="108" spans="1:8" ht="20.100000000000001" customHeight="1" x14ac:dyDescent="0.25">
      <c r="A108" s="27">
        <v>321</v>
      </c>
      <c r="B108" s="25" t="s">
        <v>48</v>
      </c>
      <c r="C108" s="27" t="s">
        <v>95</v>
      </c>
      <c r="D108" s="26"/>
      <c r="E108" s="26"/>
      <c r="F108" s="26">
        <v>3052.8</v>
      </c>
      <c r="G108" s="27" t="s">
        <v>95</v>
      </c>
      <c r="H108" s="26" t="e">
        <f t="shared" si="3"/>
        <v>#DIV/0!</v>
      </c>
    </row>
    <row r="109" spans="1:8" ht="20.100000000000001" customHeight="1" x14ac:dyDescent="0.25">
      <c r="A109" s="25">
        <v>3211</v>
      </c>
      <c r="B109" s="25" t="s">
        <v>49</v>
      </c>
      <c r="C109" s="27" t="s">
        <v>95</v>
      </c>
      <c r="D109" s="26"/>
      <c r="E109" s="26"/>
      <c r="F109" s="26">
        <v>3052.8</v>
      </c>
      <c r="G109" s="27" t="s">
        <v>95</v>
      </c>
      <c r="H109" s="26" t="e">
        <f t="shared" si="3"/>
        <v>#DIV/0!</v>
      </c>
    </row>
    <row r="110" spans="1:8" ht="20.100000000000001" customHeight="1" x14ac:dyDescent="0.25">
      <c r="A110" s="27">
        <v>322</v>
      </c>
      <c r="B110" s="25" t="s">
        <v>53</v>
      </c>
      <c r="C110" s="27" t="s">
        <v>95</v>
      </c>
      <c r="D110" s="26"/>
      <c r="E110" s="26"/>
      <c r="F110" s="26">
        <v>476</v>
      </c>
      <c r="G110" s="27" t="s">
        <v>95</v>
      </c>
      <c r="H110" s="26" t="e">
        <f t="shared" si="3"/>
        <v>#DIV/0!</v>
      </c>
    </row>
    <row r="111" spans="1:8" ht="20.100000000000001" customHeight="1" x14ac:dyDescent="0.25">
      <c r="A111" s="25">
        <v>3222</v>
      </c>
      <c r="B111" s="25" t="s">
        <v>55</v>
      </c>
      <c r="C111" s="27" t="s">
        <v>95</v>
      </c>
      <c r="D111" s="26"/>
      <c r="E111" s="26"/>
      <c r="F111" s="26">
        <v>476</v>
      </c>
      <c r="G111" s="27" t="s">
        <v>95</v>
      </c>
      <c r="H111" s="26" t="e">
        <f t="shared" si="3"/>
        <v>#DIV/0!</v>
      </c>
    </row>
    <row r="112" spans="1:8" ht="20.100000000000001" customHeight="1" x14ac:dyDescent="0.25">
      <c r="A112" s="61" t="s">
        <v>143</v>
      </c>
      <c r="B112" s="62"/>
      <c r="C112" s="27" t="s">
        <v>95</v>
      </c>
      <c r="D112" s="26">
        <v>90170.540000000008</v>
      </c>
      <c r="E112" s="26">
        <v>292818.31</v>
      </c>
      <c r="F112" s="26">
        <v>256282.87999999995</v>
      </c>
      <c r="G112" s="27" t="s">
        <v>95</v>
      </c>
      <c r="H112" s="26">
        <f t="shared" si="3"/>
        <v>87.522832844708361</v>
      </c>
    </row>
    <row r="113" spans="1:8" ht="19.5" customHeight="1" x14ac:dyDescent="0.25">
      <c r="A113" s="27">
        <v>32</v>
      </c>
      <c r="B113" s="25" t="s">
        <v>47</v>
      </c>
      <c r="C113" s="27" t="s">
        <v>95</v>
      </c>
      <c r="D113" s="26">
        <v>37081.42</v>
      </c>
      <c r="E113" s="26">
        <v>252818.31</v>
      </c>
      <c r="F113" s="26">
        <v>218813.52999999994</v>
      </c>
      <c r="G113" s="27" t="s">
        <v>95</v>
      </c>
      <c r="H113" s="26">
        <f t="shared" si="3"/>
        <v>86.549716276483281</v>
      </c>
    </row>
    <row r="114" spans="1:8" ht="20.100000000000001" customHeight="1" x14ac:dyDescent="0.25">
      <c r="A114" s="27">
        <v>321</v>
      </c>
      <c r="B114" s="25" t="s">
        <v>48</v>
      </c>
      <c r="C114" s="27" t="s">
        <v>95</v>
      </c>
      <c r="D114" s="26"/>
      <c r="E114" s="26"/>
      <c r="F114" s="26">
        <v>34402.230000000003</v>
      </c>
      <c r="G114" s="27" t="s">
        <v>95</v>
      </c>
      <c r="H114" s="26" t="e">
        <f t="shared" si="3"/>
        <v>#DIV/0!</v>
      </c>
    </row>
    <row r="115" spans="1:8" ht="20.100000000000001" customHeight="1" x14ac:dyDescent="0.25">
      <c r="A115" s="25">
        <v>3211</v>
      </c>
      <c r="B115" s="25" t="s">
        <v>49</v>
      </c>
      <c r="C115" s="27" t="s">
        <v>95</v>
      </c>
      <c r="D115" s="26"/>
      <c r="E115" s="26"/>
      <c r="F115" s="26">
        <v>291.27999999999997</v>
      </c>
      <c r="G115" s="27" t="s">
        <v>95</v>
      </c>
      <c r="H115" s="26" t="e">
        <f t="shared" si="3"/>
        <v>#DIV/0!</v>
      </c>
    </row>
    <row r="116" spans="1:8" ht="20.100000000000001" customHeight="1" x14ac:dyDescent="0.25">
      <c r="A116" s="25">
        <v>3212</v>
      </c>
      <c r="B116" s="31" t="s">
        <v>50</v>
      </c>
      <c r="C116" s="27" t="s">
        <v>95</v>
      </c>
      <c r="D116" s="26"/>
      <c r="E116" s="26"/>
      <c r="F116" s="26">
        <v>34110.950000000004</v>
      </c>
      <c r="G116" s="27" t="s">
        <v>95</v>
      </c>
      <c r="H116" s="26" t="e">
        <f t="shared" si="3"/>
        <v>#DIV/0!</v>
      </c>
    </row>
    <row r="117" spans="1:8" ht="20.100000000000001" customHeight="1" x14ac:dyDescent="0.25">
      <c r="A117" s="27">
        <v>322</v>
      </c>
      <c r="B117" s="25" t="s">
        <v>53</v>
      </c>
      <c r="C117" s="27" t="s">
        <v>95</v>
      </c>
      <c r="D117" s="26"/>
      <c r="E117" s="26"/>
      <c r="F117" s="26">
        <v>169984.89999999997</v>
      </c>
      <c r="G117" s="27" t="s">
        <v>95</v>
      </c>
      <c r="H117" s="26" t="e">
        <f t="shared" si="3"/>
        <v>#DIV/0!</v>
      </c>
    </row>
    <row r="118" spans="1:8" ht="20.100000000000001" customHeight="1" x14ac:dyDescent="0.25">
      <c r="A118" s="25">
        <v>3221</v>
      </c>
      <c r="B118" s="25" t="s">
        <v>54</v>
      </c>
      <c r="C118" s="27" t="s">
        <v>95</v>
      </c>
      <c r="D118" s="26"/>
      <c r="E118" s="26"/>
      <c r="F118" s="26">
        <v>2062.12</v>
      </c>
      <c r="G118" s="27" t="s">
        <v>95</v>
      </c>
      <c r="H118" s="26" t="e">
        <f t="shared" si="3"/>
        <v>#DIV/0!</v>
      </c>
    </row>
    <row r="119" spans="1:8" ht="20.100000000000001" customHeight="1" x14ac:dyDescent="0.25">
      <c r="A119" s="25">
        <v>3222</v>
      </c>
      <c r="B119" s="25" t="s">
        <v>55</v>
      </c>
      <c r="C119" s="27" t="s">
        <v>95</v>
      </c>
      <c r="D119" s="26"/>
      <c r="E119" s="26"/>
      <c r="F119" s="26">
        <v>167922.77999999997</v>
      </c>
      <c r="G119" s="27" t="s">
        <v>95</v>
      </c>
      <c r="H119" s="26" t="e">
        <f t="shared" si="3"/>
        <v>#DIV/0!</v>
      </c>
    </row>
    <row r="120" spans="1:8" ht="20.100000000000001" customHeight="1" x14ac:dyDescent="0.25">
      <c r="A120" s="27">
        <v>323</v>
      </c>
      <c r="B120" s="25" t="s">
        <v>60</v>
      </c>
      <c r="C120" s="27" t="s">
        <v>95</v>
      </c>
      <c r="D120" s="26"/>
      <c r="E120" s="26"/>
      <c r="F120" s="26">
        <v>1733.1100000000001</v>
      </c>
      <c r="G120" s="27" t="s">
        <v>95</v>
      </c>
      <c r="H120" s="26" t="e">
        <f t="shared" si="3"/>
        <v>#DIV/0!</v>
      </c>
    </row>
    <row r="121" spans="1:8" ht="20.100000000000001" customHeight="1" x14ac:dyDescent="0.25">
      <c r="A121" s="25">
        <v>3237</v>
      </c>
      <c r="B121" s="25" t="s">
        <v>67</v>
      </c>
      <c r="C121" s="27" t="s">
        <v>95</v>
      </c>
      <c r="D121" s="26"/>
      <c r="E121" s="26"/>
      <c r="F121" s="26">
        <v>1733.1100000000001</v>
      </c>
      <c r="G121" s="27" t="s">
        <v>95</v>
      </c>
      <c r="H121" s="26" t="e">
        <f t="shared" si="3"/>
        <v>#DIV/0!</v>
      </c>
    </row>
    <row r="122" spans="1:8" ht="20.100000000000001" customHeight="1" x14ac:dyDescent="0.25">
      <c r="A122" s="27">
        <v>324</v>
      </c>
      <c r="B122" s="25" t="s">
        <v>70</v>
      </c>
      <c r="C122" s="27" t="s">
        <v>95</v>
      </c>
      <c r="D122" s="26"/>
      <c r="E122" s="26"/>
      <c r="F122" s="26">
        <v>460.33</v>
      </c>
      <c r="G122" s="27" t="s">
        <v>95</v>
      </c>
      <c r="H122" s="26" t="e">
        <f t="shared" ref="H122:H139" si="4">(F122/E122)*100</f>
        <v>#DIV/0!</v>
      </c>
    </row>
    <row r="123" spans="1:8" ht="20.100000000000001" customHeight="1" x14ac:dyDescent="0.25">
      <c r="A123" s="25">
        <v>3241</v>
      </c>
      <c r="B123" s="31" t="s">
        <v>70</v>
      </c>
      <c r="C123" s="27" t="s">
        <v>95</v>
      </c>
      <c r="D123" s="26"/>
      <c r="E123" s="26"/>
      <c r="F123" s="26">
        <v>460.33</v>
      </c>
      <c r="G123" s="27" t="s">
        <v>95</v>
      </c>
      <c r="H123" s="26" t="e">
        <f t="shared" si="4"/>
        <v>#DIV/0!</v>
      </c>
    </row>
    <row r="124" spans="1:8" ht="20.100000000000001" customHeight="1" x14ac:dyDescent="0.25">
      <c r="A124" s="27">
        <v>329</v>
      </c>
      <c r="B124" s="25" t="s">
        <v>71</v>
      </c>
      <c r="C124" s="27" t="s">
        <v>95</v>
      </c>
      <c r="D124" s="26"/>
      <c r="E124" s="26"/>
      <c r="F124" s="26">
        <v>12232.960000000001</v>
      </c>
      <c r="G124" s="27" t="s">
        <v>95</v>
      </c>
      <c r="H124" s="26" t="e">
        <f t="shared" si="4"/>
        <v>#DIV/0!</v>
      </c>
    </row>
    <row r="125" spans="1:8" ht="20.100000000000001" customHeight="1" x14ac:dyDescent="0.25">
      <c r="A125" s="25">
        <v>3291</v>
      </c>
      <c r="B125" s="31" t="s">
        <v>72</v>
      </c>
      <c r="C125" s="27" t="s">
        <v>95</v>
      </c>
      <c r="D125" s="26"/>
      <c r="E125" s="26"/>
      <c r="F125" s="26">
        <v>956.03</v>
      </c>
      <c r="G125" s="27" t="s">
        <v>95</v>
      </c>
      <c r="H125" s="26" t="e">
        <f t="shared" si="4"/>
        <v>#DIV/0!</v>
      </c>
    </row>
    <row r="126" spans="1:8" ht="20.100000000000001" customHeight="1" x14ac:dyDescent="0.25">
      <c r="A126" s="25">
        <v>3295</v>
      </c>
      <c r="B126" s="25" t="s">
        <v>76</v>
      </c>
      <c r="C126" s="27" t="s">
        <v>95</v>
      </c>
      <c r="D126" s="26"/>
      <c r="E126" s="26"/>
      <c r="F126" s="26">
        <v>3360</v>
      </c>
      <c r="G126" s="27" t="s">
        <v>95</v>
      </c>
      <c r="H126" s="26" t="e">
        <f t="shared" si="4"/>
        <v>#DIV/0!</v>
      </c>
    </row>
    <row r="127" spans="1:8" ht="20.100000000000001" customHeight="1" x14ac:dyDescent="0.25">
      <c r="A127" s="25">
        <v>3296</v>
      </c>
      <c r="B127" s="25" t="s">
        <v>77</v>
      </c>
      <c r="C127" s="27" t="s">
        <v>95</v>
      </c>
      <c r="D127" s="26"/>
      <c r="E127" s="26"/>
      <c r="F127" s="26">
        <v>7714.5300000000007</v>
      </c>
      <c r="G127" s="27" t="s">
        <v>95</v>
      </c>
      <c r="H127" s="26" t="e">
        <f t="shared" si="4"/>
        <v>#DIV/0!</v>
      </c>
    </row>
    <row r="128" spans="1:8" ht="20.100000000000001" customHeight="1" x14ac:dyDescent="0.25">
      <c r="A128" s="25">
        <v>3299</v>
      </c>
      <c r="B128" s="25" t="s">
        <v>71</v>
      </c>
      <c r="C128" s="27" t="s">
        <v>95</v>
      </c>
      <c r="D128" s="26"/>
      <c r="E128" s="26"/>
      <c r="F128" s="26">
        <v>202.39999999999998</v>
      </c>
      <c r="G128" s="27" t="s">
        <v>95</v>
      </c>
      <c r="H128" s="26" t="e">
        <f t="shared" si="4"/>
        <v>#DIV/0!</v>
      </c>
    </row>
    <row r="129" spans="1:8" ht="20.100000000000001" customHeight="1" x14ac:dyDescent="0.25">
      <c r="A129" s="29">
        <v>37</v>
      </c>
      <c r="B129" s="31" t="s">
        <v>82</v>
      </c>
      <c r="C129" s="27" t="s">
        <v>95</v>
      </c>
      <c r="D129" s="26">
        <v>53089.120000000003</v>
      </c>
      <c r="E129" s="26">
        <v>40000</v>
      </c>
      <c r="F129" s="26">
        <v>37469.35</v>
      </c>
      <c r="G129" s="27" t="s">
        <v>95</v>
      </c>
      <c r="H129" s="26">
        <f t="shared" si="4"/>
        <v>93.673374999999993</v>
      </c>
    </row>
    <row r="130" spans="1:8" ht="20.100000000000001" customHeight="1" x14ac:dyDescent="0.25">
      <c r="A130" s="29">
        <v>372</v>
      </c>
      <c r="B130" s="30" t="s">
        <v>83</v>
      </c>
      <c r="C130" s="27" t="s">
        <v>95</v>
      </c>
      <c r="D130" s="26"/>
      <c r="E130" s="26"/>
      <c r="F130" s="26">
        <v>37469.35</v>
      </c>
      <c r="G130" s="27" t="s">
        <v>95</v>
      </c>
      <c r="H130" s="26" t="e">
        <f t="shared" si="4"/>
        <v>#DIV/0!</v>
      </c>
    </row>
    <row r="131" spans="1:8" ht="20.100000000000001" customHeight="1" x14ac:dyDescent="0.25">
      <c r="A131" s="28">
        <v>3722</v>
      </c>
      <c r="B131" s="25" t="s">
        <v>84</v>
      </c>
      <c r="C131" s="27" t="s">
        <v>95</v>
      </c>
      <c r="D131" s="26"/>
      <c r="E131" s="26"/>
      <c r="F131" s="26">
        <v>37469.35</v>
      </c>
      <c r="G131" s="27" t="s">
        <v>95</v>
      </c>
      <c r="H131" s="26" t="e">
        <f t="shared" si="4"/>
        <v>#DIV/0!</v>
      </c>
    </row>
    <row r="132" spans="1:8" ht="20.100000000000001" customHeight="1" x14ac:dyDescent="0.25">
      <c r="A132" s="61" t="s">
        <v>145</v>
      </c>
      <c r="B132" s="62"/>
      <c r="C132" s="27" t="s">
        <v>95</v>
      </c>
      <c r="D132" s="26">
        <v>11679.6</v>
      </c>
      <c r="E132" s="26">
        <v>435</v>
      </c>
      <c r="F132" s="26">
        <v>389.86</v>
      </c>
      <c r="G132" s="27" t="s">
        <v>95</v>
      </c>
      <c r="H132" s="26">
        <f t="shared" si="4"/>
        <v>89.622988505747131</v>
      </c>
    </row>
    <row r="133" spans="1:8" ht="19.5" customHeight="1" x14ac:dyDescent="0.25">
      <c r="A133" s="27">
        <v>32</v>
      </c>
      <c r="B133" s="25" t="s">
        <v>47</v>
      </c>
      <c r="C133" s="27" t="s">
        <v>95</v>
      </c>
      <c r="D133" s="26">
        <v>11679.6</v>
      </c>
      <c r="E133" s="26">
        <v>435</v>
      </c>
      <c r="F133" s="26">
        <v>389.86</v>
      </c>
      <c r="G133" s="27" t="s">
        <v>95</v>
      </c>
      <c r="H133" s="26">
        <f t="shared" si="4"/>
        <v>89.622988505747131</v>
      </c>
    </row>
    <row r="134" spans="1:8" ht="20.100000000000001" customHeight="1" x14ac:dyDescent="0.25">
      <c r="A134" s="27">
        <v>321</v>
      </c>
      <c r="B134" s="25" t="s">
        <v>48</v>
      </c>
      <c r="C134" s="27" t="s">
        <v>95</v>
      </c>
      <c r="D134" s="26"/>
      <c r="E134" s="26"/>
      <c r="F134" s="26">
        <v>132.75</v>
      </c>
      <c r="G134" s="27" t="s">
        <v>95</v>
      </c>
      <c r="H134" s="26" t="e">
        <f t="shared" si="4"/>
        <v>#DIV/0!</v>
      </c>
    </row>
    <row r="135" spans="1:8" ht="20.100000000000001" customHeight="1" x14ac:dyDescent="0.25">
      <c r="A135" s="25">
        <v>3211</v>
      </c>
      <c r="B135" s="25" t="s">
        <v>49</v>
      </c>
      <c r="C135" s="27" t="s">
        <v>95</v>
      </c>
      <c r="D135" s="26"/>
      <c r="E135" s="26"/>
      <c r="F135" s="26">
        <v>132.75</v>
      </c>
      <c r="G135" s="27" t="s">
        <v>95</v>
      </c>
      <c r="H135" s="26" t="e">
        <f t="shared" si="4"/>
        <v>#DIV/0!</v>
      </c>
    </row>
    <row r="136" spans="1:8" ht="20.100000000000001" customHeight="1" x14ac:dyDescent="0.25">
      <c r="A136" s="27">
        <v>323</v>
      </c>
      <c r="B136" s="25" t="s">
        <v>60</v>
      </c>
      <c r="C136" s="27" t="s">
        <v>95</v>
      </c>
      <c r="D136" s="26"/>
      <c r="E136" s="26"/>
      <c r="F136" s="26">
        <v>235</v>
      </c>
      <c r="G136" s="27" t="s">
        <v>95</v>
      </c>
      <c r="H136" s="26" t="e">
        <f t="shared" si="4"/>
        <v>#DIV/0!</v>
      </c>
    </row>
    <row r="137" spans="1:8" ht="20.100000000000001" customHeight="1" x14ac:dyDescent="0.25">
      <c r="A137" s="25">
        <v>3232</v>
      </c>
      <c r="B137" s="25" t="s">
        <v>62</v>
      </c>
      <c r="C137" s="27" t="s">
        <v>95</v>
      </c>
      <c r="D137" s="26"/>
      <c r="E137" s="26"/>
      <c r="F137" s="26">
        <v>235</v>
      </c>
      <c r="G137" s="27" t="s">
        <v>95</v>
      </c>
      <c r="H137" s="26" t="e">
        <f t="shared" si="4"/>
        <v>#DIV/0!</v>
      </c>
    </row>
    <row r="138" spans="1:8" ht="20.100000000000001" customHeight="1" x14ac:dyDescent="0.25">
      <c r="A138" s="27">
        <v>324</v>
      </c>
      <c r="B138" s="25" t="s">
        <v>70</v>
      </c>
      <c r="C138" s="27" t="s">
        <v>95</v>
      </c>
      <c r="D138" s="26"/>
      <c r="E138" s="26"/>
      <c r="F138" s="26">
        <v>22.11</v>
      </c>
      <c r="G138" s="27" t="s">
        <v>95</v>
      </c>
      <c r="H138" s="26" t="e">
        <f t="shared" si="4"/>
        <v>#DIV/0!</v>
      </c>
    </row>
    <row r="139" spans="1:8" ht="20.100000000000001" customHeight="1" x14ac:dyDescent="0.25">
      <c r="A139" s="25">
        <v>3241</v>
      </c>
      <c r="B139" s="31" t="s">
        <v>70</v>
      </c>
      <c r="C139" s="27" t="s">
        <v>95</v>
      </c>
      <c r="D139" s="26"/>
      <c r="E139" s="26"/>
      <c r="F139" s="26">
        <v>22.11</v>
      </c>
      <c r="G139" s="27" t="s">
        <v>95</v>
      </c>
      <c r="H139" s="26" t="e">
        <f t="shared" si="4"/>
        <v>#DIV/0!</v>
      </c>
    </row>
    <row r="140" spans="1:8" ht="20.100000000000001" customHeight="1" x14ac:dyDescent="0.25">
      <c r="A140" s="61" t="s">
        <v>147</v>
      </c>
      <c r="B140" s="62"/>
      <c r="C140" s="27" t="s">
        <v>95</v>
      </c>
      <c r="D140" s="26">
        <v>3318.07</v>
      </c>
      <c r="E140" s="26">
        <v>5268.48</v>
      </c>
      <c r="F140" s="26">
        <v>1421.49</v>
      </c>
      <c r="G140" s="27" t="s">
        <v>95</v>
      </c>
      <c r="H140" s="26">
        <f t="shared" ref="H140:H165" si="5">(F140/E140)*100</f>
        <v>26.981026785714292</v>
      </c>
    </row>
    <row r="141" spans="1:8" ht="19.5" customHeight="1" x14ac:dyDescent="0.25">
      <c r="A141" s="27">
        <v>32</v>
      </c>
      <c r="B141" s="25" t="s">
        <v>47</v>
      </c>
      <c r="C141" s="27" t="s">
        <v>95</v>
      </c>
      <c r="D141" s="26">
        <v>3318.07</v>
      </c>
      <c r="E141" s="26">
        <v>5166.7299999999996</v>
      </c>
      <c r="F141" s="26">
        <v>1419.74</v>
      </c>
      <c r="G141" s="27" t="s">
        <v>95</v>
      </c>
      <c r="H141" s="26">
        <f t="shared" si="5"/>
        <v>27.478501876428613</v>
      </c>
    </row>
    <row r="142" spans="1:8" ht="20.100000000000001" customHeight="1" x14ac:dyDescent="0.25">
      <c r="A142" s="27">
        <v>321</v>
      </c>
      <c r="B142" s="25" t="s">
        <v>48</v>
      </c>
      <c r="C142" s="27" t="s">
        <v>95</v>
      </c>
      <c r="D142" s="26"/>
      <c r="E142" s="26"/>
      <c r="F142" s="26">
        <v>153.59</v>
      </c>
      <c r="G142" s="27" t="s">
        <v>95</v>
      </c>
      <c r="H142" s="26" t="e">
        <f t="shared" si="5"/>
        <v>#DIV/0!</v>
      </c>
    </row>
    <row r="143" spans="1:8" ht="20.100000000000001" customHeight="1" x14ac:dyDescent="0.25">
      <c r="A143" s="25">
        <v>3211</v>
      </c>
      <c r="B143" s="25" t="s">
        <v>49</v>
      </c>
      <c r="C143" s="27" t="s">
        <v>95</v>
      </c>
      <c r="D143" s="26"/>
      <c r="E143" s="26"/>
      <c r="F143" s="26">
        <v>153.59</v>
      </c>
      <c r="G143" s="27" t="s">
        <v>95</v>
      </c>
      <c r="H143" s="26" t="e">
        <f t="shared" si="5"/>
        <v>#DIV/0!</v>
      </c>
    </row>
    <row r="144" spans="1:8" ht="20.100000000000001" customHeight="1" x14ac:dyDescent="0.25">
      <c r="A144" s="27">
        <v>322</v>
      </c>
      <c r="B144" s="25" t="s">
        <v>53</v>
      </c>
      <c r="C144" s="27" t="s">
        <v>95</v>
      </c>
      <c r="D144" s="26"/>
      <c r="E144" s="26"/>
      <c r="F144" s="26">
        <v>458.66999999999996</v>
      </c>
      <c r="G144" s="27" t="s">
        <v>95</v>
      </c>
      <c r="H144" s="26" t="e">
        <f t="shared" si="5"/>
        <v>#DIV/0!</v>
      </c>
    </row>
    <row r="145" spans="1:8" ht="20.100000000000001" customHeight="1" x14ac:dyDescent="0.25">
      <c r="A145" s="25">
        <v>3221</v>
      </c>
      <c r="B145" s="25" t="s">
        <v>54</v>
      </c>
      <c r="C145" s="27" t="s">
        <v>95</v>
      </c>
      <c r="D145" s="26"/>
      <c r="E145" s="26"/>
      <c r="F145" s="26">
        <v>187.4</v>
      </c>
      <c r="G145" s="27" t="s">
        <v>95</v>
      </c>
      <c r="H145" s="26" t="e">
        <f t="shared" si="5"/>
        <v>#DIV/0!</v>
      </c>
    </row>
    <row r="146" spans="1:8" ht="20.100000000000001" customHeight="1" x14ac:dyDescent="0.25">
      <c r="A146" s="25">
        <v>3222</v>
      </c>
      <c r="B146" s="25" t="s">
        <v>55</v>
      </c>
      <c r="C146" s="27" t="s">
        <v>95</v>
      </c>
      <c r="D146" s="26"/>
      <c r="E146" s="26"/>
      <c r="F146" s="26">
        <v>199.62</v>
      </c>
      <c r="G146" s="27" t="s">
        <v>95</v>
      </c>
      <c r="H146" s="26" t="e">
        <f t="shared" si="5"/>
        <v>#DIV/0!</v>
      </c>
    </row>
    <row r="147" spans="1:8" ht="20.100000000000001" customHeight="1" x14ac:dyDescent="0.25">
      <c r="A147" s="25">
        <v>3223</v>
      </c>
      <c r="B147" s="25" t="s">
        <v>56</v>
      </c>
      <c r="C147" s="27" t="s">
        <v>95</v>
      </c>
      <c r="D147" s="26"/>
      <c r="E147" s="26"/>
      <c r="F147" s="26">
        <v>51</v>
      </c>
      <c r="G147" s="27" t="s">
        <v>95</v>
      </c>
      <c r="H147" s="26" t="e">
        <f t="shared" si="5"/>
        <v>#DIV/0!</v>
      </c>
    </row>
    <row r="148" spans="1:8" ht="20.100000000000001" customHeight="1" x14ac:dyDescent="0.25">
      <c r="A148" s="25">
        <v>3224</v>
      </c>
      <c r="B148" s="25" t="s">
        <v>57</v>
      </c>
      <c r="C148" s="27" t="s">
        <v>95</v>
      </c>
      <c r="D148" s="26"/>
      <c r="E148" s="26"/>
      <c r="F148" s="26">
        <v>20.65</v>
      </c>
      <c r="G148" s="27" t="s">
        <v>95</v>
      </c>
      <c r="H148" s="26" t="e">
        <f t="shared" si="5"/>
        <v>#DIV/0!</v>
      </c>
    </row>
    <row r="149" spans="1:8" ht="20.100000000000001" customHeight="1" x14ac:dyDescent="0.25">
      <c r="A149" s="27">
        <v>323</v>
      </c>
      <c r="B149" s="25" t="s">
        <v>60</v>
      </c>
      <c r="C149" s="27" t="s">
        <v>95</v>
      </c>
      <c r="D149" s="26"/>
      <c r="E149" s="26"/>
      <c r="F149" s="26">
        <v>616.23</v>
      </c>
      <c r="G149" s="27" t="s">
        <v>95</v>
      </c>
      <c r="H149" s="26" t="e">
        <f t="shared" si="5"/>
        <v>#DIV/0!</v>
      </c>
    </row>
    <row r="150" spans="1:8" ht="20.100000000000001" customHeight="1" x14ac:dyDescent="0.25">
      <c r="A150" s="25">
        <v>3232</v>
      </c>
      <c r="B150" s="25" t="s">
        <v>62</v>
      </c>
      <c r="C150" s="27" t="s">
        <v>95</v>
      </c>
      <c r="D150" s="26"/>
      <c r="E150" s="26"/>
      <c r="F150" s="26">
        <v>303.77999999999997</v>
      </c>
      <c r="G150" s="27" t="s">
        <v>95</v>
      </c>
      <c r="H150" s="26" t="e">
        <f t="shared" si="5"/>
        <v>#DIV/0!</v>
      </c>
    </row>
    <row r="151" spans="1:8" ht="20.100000000000001" customHeight="1" x14ac:dyDescent="0.25">
      <c r="A151" s="25">
        <v>3236</v>
      </c>
      <c r="B151" s="25" t="s">
        <v>66</v>
      </c>
      <c r="C151" s="27" t="s">
        <v>95</v>
      </c>
      <c r="D151" s="26"/>
      <c r="E151" s="26"/>
      <c r="F151" s="26">
        <v>166.21</v>
      </c>
      <c r="G151" s="27" t="s">
        <v>95</v>
      </c>
      <c r="H151" s="26" t="e">
        <f t="shared" si="5"/>
        <v>#DIV/0!</v>
      </c>
    </row>
    <row r="152" spans="1:8" ht="20.100000000000001" customHeight="1" x14ac:dyDescent="0.25">
      <c r="A152" s="25">
        <v>3239</v>
      </c>
      <c r="B152" s="25" t="s">
        <v>69</v>
      </c>
      <c r="C152" s="27" t="s">
        <v>95</v>
      </c>
      <c r="D152" s="26"/>
      <c r="E152" s="26"/>
      <c r="F152" s="26">
        <v>146.23999999999998</v>
      </c>
      <c r="G152" s="27" t="s">
        <v>95</v>
      </c>
      <c r="H152" s="26" t="e">
        <f t="shared" si="5"/>
        <v>#DIV/0!</v>
      </c>
    </row>
    <row r="153" spans="1:8" ht="20.100000000000001" customHeight="1" x14ac:dyDescent="0.25">
      <c r="A153" s="27">
        <v>324</v>
      </c>
      <c r="B153" s="25" t="s">
        <v>70</v>
      </c>
      <c r="C153" s="27" t="s">
        <v>95</v>
      </c>
      <c r="D153" s="26"/>
      <c r="E153" s="26"/>
      <c r="F153" s="26">
        <v>113.71</v>
      </c>
      <c r="G153" s="27" t="s">
        <v>95</v>
      </c>
      <c r="H153" s="26" t="e">
        <f t="shared" si="5"/>
        <v>#DIV/0!</v>
      </c>
    </row>
    <row r="154" spans="1:8" ht="20.100000000000001" customHeight="1" x14ac:dyDescent="0.25">
      <c r="A154" s="25">
        <v>3241</v>
      </c>
      <c r="B154" s="31" t="s">
        <v>70</v>
      </c>
      <c r="C154" s="27" t="s">
        <v>95</v>
      </c>
      <c r="D154" s="26"/>
      <c r="E154" s="26"/>
      <c r="F154" s="26">
        <v>113.71</v>
      </c>
      <c r="G154" s="27" t="s">
        <v>95</v>
      </c>
      <c r="H154" s="26" t="e">
        <f t="shared" si="5"/>
        <v>#DIV/0!</v>
      </c>
    </row>
    <row r="155" spans="1:8" ht="20.100000000000001" customHeight="1" x14ac:dyDescent="0.25">
      <c r="A155" s="27">
        <v>329</v>
      </c>
      <c r="B155" s="25" t="s">
        <v>71</v>
      </c>
      <c r="C155" s="27" t="s">
        <v>95</v>
      </c>
      <c r="D155" s="26"/>
      <c r="E155" s="26"/>
      <c r="F155" s="26">
        <v>77.540000000000006</v>
      </c>
      <c r="G155" s="27" t="s">
        <v>95</v>
      </c>
      <c r="H155" s="26" t="e">
        <f t="shared" si="5"/>
        <v>#DIV/0!</v>
      </c>
    </row>
    <row r="156" spans="1:8" ht="20.100000000000001" customHeight="1" x14ac:dyDescent="0.25">
      <c r="A156" s="25">
        <v>3294</v>
      </c>
      <c r="B156" s="25" t="s">
        <v>75</v>
      </c>
      <c r="C156" s="27" t="s">
        <v>95</v>
      </c>
      <c r="D156" s="26"/>
      <c r="E156" s="26"/>
      <c r="F156" s="26">
        <v>13.27</v>
      </c>
      <c r="G156" s="27" t="s">
        <v>95</v>
      </c>
      <c r="H156" s="26" t="e">
        <f t="shared" si="5"/>
        <v>#DIV/0!</v>
      </c>
    </row>
    <row r="157" spans="1:8" ht="20.100000000000001" customHeight="1" x14ac:dyDescent="0.25">
      <c r="A157" s="25">
        <v>3299</v>
      </c>
      <c r="B157" s="25" t="s">
        <v>71</v>
      </c>
      <c r="C157" s="27" t="s">
        <v>95</v>
      </c>
      <c r="D157" s="26"/>
      <c r="E157" s="26"/>
      <c r="F157" s="26">
        <v>64.27000000000001</v>
      </c>
      <c r="G157" s="27" t="s">
        <v>95</v>
      </c>
      <c r="H157" s="26" t="e">
        <f t="shared" si="5"/>
        <v>#DIV/0!</v>
      </c>
    </row>
    <row r="158" spans="1:8" ht="20.100000000000001" customHeight="1" x14ac:dyDescent="0.25">
      <c r="A158" s="29">
        <v>37</v>
      </c>
      <c r="B158" s="31" t="s">
        <v>82</v>
      </c>
      <c r="C158" s="27" t="s">
        <v>95</v>
      </c>
      <c r="D158" s="26">
        <v>0</v>
      </c>
      <c r="E158" s="26">
        <v>101.75</v>
      </c>
      <c r="F158" s="26">
        <v>1.75</v>
      </c>
      <c r="G158" s="27" t="s">
        <v>95</v>
      </c>
      <c r="H158" s="26">
        <f t="shared" si="5"/>
        <v>1.7199017199017199</v>
      </c>
    </row>
    <row r="159" spans="1:8" ht="20.100000000000001" customHeight="1" x14ac:dyDescent="0.25">
      <c r="A159" s="29">
        <v>372</v>
      </c>
      <c r="B159" s="30" t="s">
        <v>83</v>
      </c>
      <c r="C159" s="27" t="s">
        <v>95</v>
      </c>
      <c r="D159" s="26"/>
      <c r="E159" s="26"/>
      <c r="F159" s="26">
        <v>1.75</v>
      </c>
      <c r="G159" s="27" t="s">
        <v>95</v>
      </c>
      <c r="H159" s="26" t="e">
        <f t="shared" si="5"/>
        <v>#DIV/0!</v>
      </c>
    </row>
    <row r="160" spans="1:8" ht="20.100000000000001" customHeight="1" x14ac:dyDescent="0.25">
      <c r="A160" s="28">
        <v>3722</v>
      </c>
      <c r="B160" s="25" t="s">
        <v>84</v>
      </c>
      <c r="C160" s="27" t="s">
        <v>95</v>
      </c>
      <c r="D160" s="26"/>
      <c r="E160" s="26"/>
      <c r="F160" s="26">
        <v>1.75</v>
      </c>
      <c r="G160" s="27" t="s">
        <v>95</v>
      </c>
      <c r="H160" s="26" t="e">
        <f t="shared" si="5"/>
        <v>#DIV/0!</v>
      </c>
    </row>
    <row r="161" spans="1:8" ht="20.100000000000001" customHeight="1" x14ac:dyDescent="0.25">
      <c r="A161" s="61" t="s">
        <v>148</v>
      </c>
      <c r="B161" s="62"/>
      <c r="C161" s="27" t="s">
        <v>95</v>
      </c>
      <c r="D161" s="26">
        <v>13272.28</v>
      </c>
      <c r="E161" s="26">
        <v>22657.360000000001</v>
      </c>
      <c r="F161" s="26">
        <v>22642.290000000005</v>
      </c>
      <c r="G161" s="27" t="s">
        <v>95</v>
      </c>
      <c r="H161" s="26">
        <f t="shared" si="5"/>
        <v>99.933487396589911</v>
      </c>
    </row>
    <row r="162" spans="1:8" ht="19.5" customHeight="1" x14ac:dyDescent="0.25">
      <c r="A162" s="27">
        <v>32</v>
      </c>
      <c r="B162" s="25" t="s">
        <v>47</v>
      </c>
      <c r="C162" s="27" t="s">
        <v>95</v>
      </c>
      <c r="D162" s="26">
        <v>13272.28</v>
      </c>
      <c r="E162" s="26">
        <v>22657.360000000001</v>
      </c>
      <c r="F162" s="26">
        <v>22642.290000000005</v>
      </c>
      <c r="G162" s="27" t="s">
        <v>95</v>
      </c>
      <c r="H162" s="26">
        <f t="shared" si="5"/>
        <v>99.933487396589911</v>
      </c>
    </row>
    <row r="163" spans="1:8" ht="20.100000000000001" customHeight="1" x14ac:dyDescent="0.25">
      <c r="A163" s="27">
        <v>321</v>
      </c>
      <c r="B163" s="25" t="s">
        <v>48</v>
      </c>
      <c r="C163" s="27" t="s">
        <v>95</v>
      </c>
      <c r="D163" s="26"/>
      <c r="E163" s="26"/>
      <c r="F163" s="26">
        <v>146</v>
      </c>
      <c r="G163" s="27" t="s">
        <v>95</v>
      </c>
      <c r="H163" s="26" t="e">
        <f t="shared" si="5"/>
        <v>#DIV/0!</v>
      </c>
    </row>
    <row r="164" spans="1:8" ht="20.100000000000001" customHeight="1" x14ac:dyDescent="0.25">
      <c r="A164" s="25">
        <v>3213</v>
      </c>
      <c r="B164" s="25" t="s">
        <v>51</v>
      </c>
      <c r="C164" s="27" t="s">
        <v>95</v>
      </c>
      <c r="D164" s="26"/>
      <c r="E164" s="26"/>
      <c r="F164" s="26">
        <v>146</v>
      </c>
      <c r="G164" s="27" t="s">
        <v>95</v>
      </c>
      <c r="H164" s="26" t="e">
        <f t="shared" si="5"/>
        <v>#DIV/0!</v>
      </c>
    </row>
    <row r="165" spans="1:8" ht="20.100000000000001" customHeight="1" x14ac:dyDescent="0.25">
      <c r="A165" s="27">
        <v>322</v>
      </c>
      <c r="B165" s="25" t="s">
        <v>53</v>
      </c>
      <c r="C165" s="27" t="s">
        <v>95</v>
      </c>
      <c r="D165" s="26"/>
      <c r="E165" s="26"/>
      <c r="F165" s="26">
        <v>18773.140000000003</v>
      </c>
      <c r="G165" s="27" t="s">
        <v>95</v>
      </c>
      <c r="H165" s="26" t="e">
        <f t="shared" si="5"/>
        <v>#DIV/0!</v>
      </c>
    </row>
    <row r="166" spans="1:8" ht="20.100000000000001" customHeight="1" x14ac:dyDescent="0.25">
      <c r="A166" s="25">
        <v>3221</v>
      </c>
      <c r="B166" s="25" t="s">
        <v>54</v>
      </c>
      <c r="C166" s="27" t="s">
        <v>95</v>
      </c>
      <c r="D166" s="26"/>
      <c r="E166" s="26"/>
      <c r="F166" s="26">
        <v>2954.1700000000005</v>
      </c>
      <c r="G166" s="27" t="s">
        <v>95</v>
      </c>
      <c r="H166" s="26" t="e">
        <f t="shared" ref="H166:H179" si="6">(F166/E166)*100</f>
        <v>#DIV/0!</v>
      </c>
    </row>
    <row r="167" spans="1:8" ht="20.100000000000001" customHeight="1" x14ac:dyDescent="0.25">
      <c r="A167" s="25">
        <v>3222</v>
      </c>
      <c r="B167" s="25" t="s">
        <v>55</v>
      </c>
      <c r="C167" s="27" t="s">
        <v>95</v>
      </c>
      <c r="D167" s="26"/>
      <c r="E167" s="26"/>
      <c r="F167" s="26">
        <v>14942.030000000002</v>
      </c>
      <c r="G167" s="27" t="s">
        <v>95</v>
      </c>
      <c r="H167" s="26" t="e">
        <f t="shared" si="6"/>
        <v>#DIV/0!</v>
      </c>
    </row>
    <row r="168" spans="1:8" ht="20.100000000000001" customHeight="1" x14ac:dyDescent="0.25">
      <c r="A168" s="25">
        <v>3225</v>
      </c>
      <c r="B168" s="25" t="s">
        <v>58</v>
      </c>
      <c r="C168" s="27" t="s">
        <v>95</v>
      </c>
      <c r="D168" s="26"/>
      <c r="E168" s="26"/>
      <c r="F168" s="26">
        <v>876.93999999999994</v>
      </c>
      <c r="G168" s="27" t="s">
        <v>95</v>
      </c>
      <c r="H168" s="26" t="e">
        <f t="shared" si="6"/>
        <v>#DIV/0!</v>
      </c>
    </row>
    <row r="169" spans="1:8" ht="20.100000000000001" customHeight="1" x14ac:dyDescent="0.25">
      <c r="A169" s="27">
        <v>323</v>
      </c>
      <c r="B169" s="25" t="s">
        <v>60</v>
      </c>
      <c r="C169" s="27" t="s">
        <v>95</v>
      </c>
      <c r="D169" s="26"/>
      <c r="E169" s="26"/>
      <c r="F169" s="26">
        <v>3335.25</v>
      </c>
      <c r="G169" s="27" t="s">
        <v>95</v>
      </c>
      <c r="H169" s="26" t="e">
        <f t="shared" si="6"/>
        <v>#DIV/0!</v>
      </c>
    </row>
    <row r="170" spans="1:8" ht="20.100000000000001" customHeight="1" x14ac:dyDescent="0.25">
      <c r="A170" s="25">
        <v>3232</v>
      </c>
      <c r="B170" s="25" t="s">
        <v>62</v>
      </c>
      <c r="C170" s="27" t="s">
        <v>95</v>
      </c>
      <c r="D170" s="26"/>
      <c r="E170" s="26"/>
      <c r="F170" s="26">
        <v>2539.9699999999998</v>
      </c>
      <c r="G170" s="27" t="s">
        <v>95</v>
      </c>
      <c r="H170" s="26" t="e">
        <f t="shared" si="6"/>
        <v>#DIV/0!</v>
      </c>
    </row>
    <row r="171" spans="1:8" ht="20.100000000000001" customHeight="1" x14ac:dyDescent="0.25">
      <c r="A171" s="25">
        <v>3236</v>
      </c>
      <c r="B171" s="25" t="s">
        <v>66</v>
      </c>
      <c r="C171" s="27" t="s">
        <v>95</v>
      </c>
      <c r="D171" s="26"/>
      <c r="E171" s="26"/>
      <c r="F171" s="26">
        <v>131.39999999999998</v>
      </c>
      <c r="G171" s="27" t="s">
        <v>95</v>
      </c>
      <c r="H171" s="26" t="e">
        <f t="shared" si="6"/>
        <v>#DIV/0!</v>
      </c>
    </row>
    <row r="172" spans="1:8" ht="20.100000000000001" customHeight="1" x14ac:dyDescent="0.25">
      <c r="A172" s="25">
        <v>3239</v>
      </c>
      <c r="B172" s="25" t="s">
        <v>69</v>
      </c>
      <c r="C172" s="27" t="s">
        <v>95</v>
      </c>
      <c r="D172" s="26"/>
      <c r="E172" s="26"/>
      <c r="F172" s="26">
        <v>663.88</v>
      </c>
      <c r="G172" s="27" t="s">
        <v>95</v>
      </c>
      <c r="H172" s="26" t="e">
        <f t="shared" si="6"/>
        <v>#DIV/0!</v>
      </c>
    </row>
    <row r="173" spans="1:8" ht="20.100000000000001" customHeight="1" x14ac:dyDescent="0.25">
      <c r="A173" s="27">
        <v>329</v>
      </c>
      <c r="B173" s="25" t="s">
        <v>71</v>
      </c>
      <c r="C173" s="27" t="s">
        <v>95</v>
      </c>
      <c r="D173" s="26"/>
      <c r="E173" s="26"/>
      <c r="F173" s="26">
        <v>387.90000000000003</v>
      </c>
      <c r="G173" s="27" t="s">
        <v>95</v>
      </c>
      <c r="H173" s="26" t="e">
        <f t="shared" si="6"/>
        <v>#DIV/0!</v>
      </c>
    </row>
    <row r="174" spans="1:8" ht="20.100000000000001" customHeight="1" x14ac:dyDescent="0.25">
      <c r="A174" s="25">
        <v>3291</v>
      </c>
      <c r="B174" s="31" t="s">
        <v>72</v>
      </c>
      <c r="C174" s="27" t="s">
        <v>95</v>
      </c>
      <c r="D174" s="26"/>
      <c r="E174" s="26"/>
      <c r="F174" s="26">
        <v>293.91000000000003</v>
      </c>
      <c r="G174" s="27" t="s">
        <v>95</v>
      </c>
      <c r="H174" s="26" t="e">
        <f t="shared" si="6"/>
        <v>#DIV/0!</v>
      </c>
    </row>
    <row r="175" spans="1:8" ht="20.100000000000001" customHeight="1" x14ac:dyDescent="0.25">
      <c r="A175" s="25">
        <v>3299</v>
      </c>
      <c r="B175" s="25" t="s">
        <v>71</v>
      </c>
      <c r="C175" s="27" t="s">
        <v>95</v>
      </c>
      <c r="D175" s="26"/>
      <c r="E175" s="26"/>
      <c r="F175" s="26">
        <v>93.99</v>
      </c>
      <c r="G175" s="27" t="s">
        <v>95</v>
      </c>
      <c r="H175" s="26" t="e">
        <f t="shared" si="6"/>
        <v>#DIV/0!</v>
      </c>
    </row>
    <row r="176" spans="1:8" ht="20.100000000000001" customHeight="1" x14ac:dyDescent="0.25">
      <c r="A176" s="61" t="s">
        <v>150</v>
      </c>
      <c r="B176" s="62"/>
      <c r="C176" s="27" t="s">
        <v>95</v>
      </c>
      <c r="D176" s="26">
        <v>7963.39</v>
      </c>
      <c r="E176" s="26">
        <v>7707.16</v>
      </c>
      <c r="F176" s="26">
        <v>7707.16</v>
      </c>
      <c r="G176" s="27" t="s">
        <v>95</v>
      </c>
      <c r="H176" s="26">
        <f t="shared" si="6"/>
        <v>100</v>
      </c>
    </row>
    <row r="177" spans="1:8" ht="19.5" customHeight="1" x14ac:dyDescent="0.25">
      <c r="A177" s="27">
        <v>32</v>
      </c>
      <c r="B177" s="25" t="s">
        <v>47</v>
      </c>
      <c r="C177" s="27" t="s">
        <v>95</v>
      </c>
      <c r="D177" s="26">
        <v>7963.39</v>
      </c>
      <c r="E177" s="26">
        <v>7707.16</v>
      </c>
      <c r="F177" s="26">
        <v>7707.16</v>
      </c>
      <c r="G177" s="27" t="s">
        <v>95</v>
      </c>
      <c r="H177" s="26">
        <f t="shared" si="6"/>
        <v>100</v>
      </c>
    </row>
    <row r="178" spans="1:8" ht="20.100000000000001" customHeight="1" x14ac:dyDescent="0.25">
      <c r="A178" s="27">
        <v>321</v>
      </c>
      <c r="B178" s="25" t="s">
        <v>48</v>
      </c>
      <c r="C178" s="27" t="s">
        <v>95</v>
      </c>
      <c r="D178" s="26"/>
      <c r="E178" s="26"/>
      <c r="F178" s="26">
        <v>7707.16</v>
      </c>
      <c r="G178" s="27" t="s">
        <v>95</v>
      </c>
      <c r="H178" s="26" t="e">
        <f t="shared" si="6"/>
        <v>#DIV/0!</v>
      </c>
    </row>
    <row r="179" spans="1:8" ht="20.100000000000001" customHeight="1" x14ac:dyDescent="0.25">
      <c r="A179" s="25">
        <v>3211</v>
      </c>
      <c r="B179" s="25" t="s">
        <v>49</v>
      </c>
      <c r="C179" s="27" t="s">
        <v>95</v>
      </c>
      <c r="D179" s="26"/>
      <c r="E179" s="26"/>
      <c r="F179" s="26">
        <v>7707.16</v>
      </c>
      <c r="G179" s="27" t="s">
        <v>95</v>
      </c>
      <c r="H179" s="26" t="e">
        <f t="shared" si="6"/>
        <v>#DIV/0!</v>
      </c>
    </row>
    <row r="180" spans="1:8" ht="20.100000000000001" customHeight="1" x14ac:dyDescent="0.25">
      <c r="A180" s="61" t="s">
        <v>151</v>
      </c>
      <c r="B180" s="62"/>
      <c r="C180" s="27" t="s">
        <v>95</v>
      </c>
      <c r="D180" s="26">
        <v>1990.84</v>
      </c>
      <c r="E180" s="26">
        <v>2900.21</v>
      </c>
      <c r="F180" s="26">
        <v>2900.21</v>
      </c>
      <c r="G180" s="27" t="s">
        <v>95</v>
      </c>
      <c r="H180" s="26">
        <f t="shared" ref="H180:H186" si="7">(F180/E180)*100</f>
        <v>100</v>
      </c>
    </row>
    <row r="181" spans="1:8" ht="19.5" customHeight="1" x14ac:dyDescent="0.25">
      <c r="A181" s="27">
        <v>32</v>
      </c>
      <c r="B181" s="25" t="s">
        <v>47</v>
      </c>
      <c r="C181" s="27" t="s">
        <v>95</v>
      </c>
      <c r="D181" s="26">
        <v>1990.84</v>
      </c>
      <c r="E181" s="26">
        <v>2386.37</v>
      </c>
      <c r="F181" s="26">
        <v>2386.37</v>
      </c>
      <c r="G181" s="27" t="s">
        <v>95</v>
      </c>
      <c r="H181" s="26">
        <f t="shared" si="7"/>
        <v>100</v>
      </c>
    </row>
    <row r="182" spans="1:8" ht="20.100000000000001" customHeight="1" x14ac:dyDescent="0.25">
      <c r="A182" s="27">
        <v>321</v>
      </c>
      <c r="B182" s="25" t="s">
        <v>48</v>
      </c>
      <c r="C182" s="27" t="s">
        <v>95</v>
      </c>
      <c r="D182" s="26"/>
      <c r="E182" s="26"/>
      <c r="F182" s="26">
        <v>1698.51</v>
      </c>
      <c r="G182" s="27" t="s">
        <v>95</v>
      </c>
      <c r="H182" s="26" t="e">
        <f t="shared" si="7"/>
        <v>#DIV/0!</v>
      </c>
    </row>
    <row r="183" spans="1:8" ht="20.100000000000001" customHeight="1" x14ac:dyDescent="0.25">
      <c r="A183" s="25">
        <v>3211</v>
      </c>
      <c r="B183" s="25" t="s">
        <v>49</v>
      </c>
      <c r="C183" s="27" t="s">
        <v>95</v>
      </c>
      <c r="D183" s="26"/>
      <c r="E183" s="26"/>
      <c r="F183" s="26">
        <v>1578.51</v>
      </c>
      <c r="G183" s="27" t="s">
        <v>95</v>
      </c>
      <c r="H183" s="26" t="e">
        <f t="shared" si="7"/>
        <v>#DIV/0!</v>
      </c>
    </row>
    <row r="184" spans="1:8" ht="20.100000000000001" customHeight="1" x14ac:dyDescent="0.25">
      <c r="A184" s="25">
        <v>3213</v>
      </c>
      <c r="B184" s="25" t="s">
        <v>51</v>
      </c>
      <c r="C184" s="27" t="s">
        <v>95</v>
      </c>
      <c r="D184" s="26"/>
      <c r="E184" s="26"/>
      <c r="F184" s="26">
        <v>120</v>
      </c>
      <c r="G184" s="27" t="s">
        <v>95</v>
      </c>
      <c r="H184" s="26" t="e">
        <f t="shared" si="7"/>
        <v>#DIV/0!</v>
      </c>
    </row>
    <row r="185" spans="1:8" ht="20.100000000000001" customHeight="1" x14ac:dyDescent="0.25">
      <c r="A185" s="27">
        <v>322</v>
      </c>
      <c r="B185" s="25" t="s">
        <v>53</v>
      </c>
      <c r="C185" s="27" t="s">
        <v>95</v>
      </c>
      <c r="D185" s="26"/>
      <c r="E185" s="26"/>
      <c r="F185" s="26">
        <v>439.65999999999997</v>
      </c>
      <c r="G185" s="27" t="s">
        <v>95</v>
      </c>
      <c r="H185" s="26" t="e">
        <f t="shared" si="7"/>
        <v>#DIV/0!</v>
      </c>
    </row>
    <row r="186" spans="1:8" ht="20.100000000000001" customHeight="1" x14ac:dyDescent="0.25">
      <c r="A186" s="25">
        <v>3221</v>
      </c>
      <c r="B186" s="25" t="s">
        <v>54</v>
      </c>
      <c r="C186" s="27" t="s">
        <v>95</v>
      </c>
      <c r="D186" s="26"/>
      <c r="E186" s="26"/>
      <c r="F186" s="26">
        <v>253.77</v>
      </c>
      <c r="G186" s="27" t="s">
        <v>95</v>
      </c>
      <c r="H186" s="26" t="e">
        <f t="shared" si="7"/>
        <v>#DIV/0!</v>
      </c>
    </row>
    <row r="187" spans="1:8" ht="20.100000000000001" customHeight="1" x14ac:dyDescent="0.25">
      <c r="A187" s="25">
        <v>3225</v>
      </c>
      <c r="B187" s="25" t="s">
        <v>58</v>
      </c>
      <c r="C187" s="27" t="s">
        <v>95</v>
      </c>
      <c r="D187" s="26"/>
      <c r="E187" s="26"/>
      <c r="F187" s="26">
        <v>185.89</v>
      </c>
      <c r="G187" s="27" t="s">
        <v>95</v>
      </c>
      <c r="H187" s="26" t="e">
        <f t="shared" ref="H187:H194" si="8">(F187/E187)*100</f>
        <v>#DIV/0!</v>
      </c>
    </row>
    <row r="188" spans="1:8" ht="20.100000000000001" customHeight="1" x14ac:dyDescent="0.25">
      <c r="A188" s="27">
        <v>323</v>
      </c>
      <c r="B188" s="25" t="s">
        <v>60</v>
      </c>
      <c r="C188" s="27" t="s">
        <v>95</v>
      </c>
      <c r="D188" s="26"/>
      <c r="E188" s="26"/>
      <c r="F188" s="26">
        <v>248.2</v>
      </c>
      <c r="G188" s="27" t="s">
        <v>95</v>
      </c>
      <c r="H188" s="26" t="e">
        <f t="shared" si="8"/>
        <v>#DIV/0!</v>
      </c>
    </row>
    <row r="189" spans="1:8" ht="20.100000000000001" customHeight="1" x14ac:dyDescent="0.25">
      <c r="A189" s="25">
        <v>3237</v>
      </c>
      <c r="B189" s="25" t="s">
        <v>67</v>
      </c>
      <c r="C189" s="27" t="s">
        <v>95</v>
      </c>
      <c r="D189" s="26"/>
      <c r="E189" s="26"/>
      <c r="F189" s="26">
        <v>248.2</v>
      </c>
      <c r="G189" s="27" t="s">
        <v>95</v>
      </c>
      <c r="H189" s="26" t="e">
        <f t="shared" si="8"/>
        <v>#DIV/0!</v>
      </c>
    </row>
    <row r="190" spans="1:8" ht="20.100000000000001" customHeight="1" x14ac:dyDescent="0.25">
      <c r="A190" s="29">
        <v>37</v>
      </c>
      <c r="B190" s="31" t="s">
        <v>82</v>
      </c>
      <c r="C190" s="27" t="s">
        <v>95</v>
      </c>
      <c r="D190" s="26">
        <v>0</v>
      </c>
      <c r="E190" s="26">
        <v>513.84</v>
      </c>
      <c r="F190" s="26">
        <v>513.83999999999992</v>
      </c>
      <c r="G190" s="27" t="s">
        <v>95</v>
      </c>
      <c r="H190" s="26">
        <f t="shared" si="8"/>
        <v>99.999999999999972</v>
      </c>
    </row>
    <row r="191" spans="1:8" ht="20.100000000000001" customHeight="1" x14ac:dyDescent="0.25">
      <c r="A191" s="29">
        <v>372</v>
      </c>
      <c r="B191" s="30" t="s">
        <v>83</v>
      </c>
      <c r="C191" s="27" t="s">
        <v>95</v>
      </c>
      <c r="D191" s="26"/>
      <c r="E191" s="26"/>
      <c r="F191" s="26">
        <v>513.83999999999992</v>
      </c>
      <c r="G191" s="27" t="s">
        <v>95</v>
      </c>
      <c r="H191" s="26" t="e">
        <f t="shared" si="8"/>
        <v>#DIV/0!</v>
      </c>
    </row>
    <row r="192" spans="1:8" ht="20.100000000000001" customHeight="1" x14ac:dyDescent="0.25">
      <c r="A192" s="28">
        <v>3722</v>
      </c>
      <c r="B192" s="25" t="s">
        <v>84</v>
      </c>
      <c r="C192" s="27" t="s">
        <v>95</v>
      </c>
      <c r="D192" s="26"/>
      <c r="E192" s="26"/>
      <c r="F192" s="26">
        <v>513.83999999999992</v>
      </c>
      <c r="G192" s="27" t="s">
        <v>95</v>
      </c>
      <c r="H192" s="26" t="e">
        <f t="shared" si="8"/>
        <v>#DIV/0!</v>
      </c>
    </row>
    <row r="193" spans="1:8" ht="20.100000000000001" customHeight="1" x14ac:dyDescent="0.25">
      <c r="A193" s="61" t="s">
        <v>152</v>
      </c>
      <c r="B193" s="62"/>
      <c r="C193" s="27" t="s">
        <v>95</v>
      </c>
      <c r="D193" s="26">
        <v>398.17</v>
      </c>
      <c r="E193" s="26">
        <v>445.53</v>
      </c>
      <c r="F193" s="26">
        <v>445.53</v>
      </c>
      <c r="G193" s="27" t="s">
        <v>95</v>
      </c>
      <c r="H193" s="26">
        <f t="shared" si="8"/>
        <v>100</v>
      </c>
    </row>
    <row r="194" spans="1:8" ht="19.5" customHeight="1" x14ac:dyDescent="0.25">
      <c r="A194" s="27">
        <v>32</v>
      </c>
      <c r="B194" s="25" t="s">
        <v>47</v>
      </c>
      <c r="C194" s="27" t="s">
        <v>95</v>
      </c>
      <c r="D194" s="26">
        <v>398.17</v>
      </c>
      <c r="E194" s="26">
        <v>445.53</v>
      </c>
      <c r="F194" s="26">
        <v>445.53</v>
      </c>
      <c r="G194" s="27" t="s">
        <v>95</v>
      </c>
      <c r="H194" s="26">
        <f t="shared" si="8"/>
        <v>100</v>
      </c>
    </row>
    <row r="195" spans="1:8" ht="20.100000000000001" customHeight="1" x14ac:dyDescent="0.25">
      <c r="A195" s="27">
        <v>322</v>
      </c>
      <c r="B195" s="25" t="s">
        <v>53</v>
      </c>
      <c r="C195" s="27" t="s">
        <v>95</v>
      </c>
      <c r="D195" s="26"/>
      <c r="E195" s="26"/>
      <c r="F195" s="26">
        <v>230.52999999999997</v>
      </c>
      <c r="G195" s="27" t="s">
        <v>95</v>
      </c>
      <c r="H195" s="26" t="e">
        <f t="shared" ref="H195:H217" si="9">(F195/E195)*100</f>
        <v>#DIV/0!</v>
      </c>
    </row>
    <row r="196" spans="1:8" ht="20.100000000000001" customHeight="1" x14ac:dyDescent="0.25">
      <c r="A196" s="25">
        <v>3221</v>
      </c>
      <c r="B196" s="25" t="s">
        <v>54</v>
      </c>
      <c r="C196" s="27" t="s">
        <v>95</v>
      </c>
      <c r="D196" s="26"/>
      <c r="E196" s="26"/>
      <c r="F196" s="26">
        <v>230.52999999999997</v>
      </c>
      <c r="G196" s="27" t="s">
        <v>95</v>
      </c>
      <c r="H196" s="26" t="e">
        <f t="shared" si="9"/>
        <v>#DIV/0!</v>
      </c>
    </row>
    <row r="197" spans="1:8" ht="20.100000000000001" customHeight="1" x14ac:dyDescent="0.25">
      <c r="A197" s="27">
        <v>323</v>
      </c>
      <c r="B197" s="25" t="s">
        <v>60</v>
      </c>
      <c r="C197" s="27" t="s">
        <v>95</v>
      </c>
      <c r="D197" s="26"/>
      <c r="E197" s="26"/>
      <c r="F197" s="26">
        <v>215</v>
      </c>
      <c r="G197" s="27" t="s">
        <v>95</v>
      </c>
      <c r="H197" s="26" t="e">
        <f t="shared" si="9"/>
        <v>#DIV/0!</v>
      </c>
    </row>
    <row r="198" spans="1:8" ht="20.100000000000001" customHeight="1" x14ac:dyDescent="0.25">
      <c r="A198" s="25">
        <v>3232</v>
      </c>
      <c r="B198" s="25" t="s">
        <v>62</v>
      </c>
      <c r="C198" s="27" t="s">
        <v>95</v>
      </c>
      <c r="D198" s="26"/>
      <c r="E198" s="26"/>
      <c r="F198" s="26">
        <v>215</v>
      </c>
      <c r="G198" s="27" t="s">
        <v>95</v>
      </c>
      <c r="H198" s="26" t="e">
        <f t="shared" si="9"/>
        <v>#DIV/0!</v>
      </c>
    </row>
    <row r="199" spans="1:8" ht="20.100000000000001" customHeight="1" x14ac:dyDescent="0.25">
      <c r="A199" s="61" t="s">
        <v>153</v>
      </c>
      <c r="B199" s="62"/>
      <c r="C199" s="27" t="s">
        <v>95</v>
      </c>
      <c r="D199" s="26">
        <v>79.64</v>
      </c>
      <c r="E199" s="26">
        <v>10672.64</v>
      </c>
      <c r="F199" s="26">
        <v>10624.779999999999</v>
      </c>
      <c r="G199" s="27" t="s">
        <v>95</v>
      </c>
      <c r="H199" s="26">
        <f t="shared" si="9"/>
        <v>99.551563624370345</v>
      </c>
    </row>
    <row r="200" spans="1:8" ht="20.100000000000001" customHeight="1" x14ac:dyDescent="0.25">
      <c r="A200" s="61" t="s">
        <v>140</v>
      </c>
      <c r="B200" s="62"/>
      <c r="C200" s="27" t="s">
        <v>95</v>
      </c>
      <c r="D200" s="26">
        <v>79.64</v>
      </c>
      <c r="E200" s="26">
        <v>100</v>
      </c>
      <c r="F200" s="26">
        <v>138.56</v>
      </c>
      <c r="G200" s="27" t="s">
        <v>95</v>
      </c>
      <c r="H200" s="26">
        <f t="shared" si="9"/>
        <v>138.56</v>
      </c>
    </row>
    <row r="201" spans="1:8" ht="20.100000000000001" customHeight="1" x14ac:dyDescent="0.25">
      <c r="A201" s="27">
        <v>34</v>
      </c>
      <c r="B201" s="25" t="s">
        <v>78</v>
      </c>
      <c r="C201" s="27" t="s">
        <v>95</v>
      </c>
      <c r="D201" s="26">
        <v>79.64</v>
      </c>
      <c r="E201" s="26">
        <v>100</v>
      </c>
      <c r="F201" s="26">
        <v>138.56</v>
      </c>
      <c r="G201" s="27" t="s">
        <v>95</v>
      </c>
      <c r="H201" s="26">
        <f t="shared" si="9"/>
        <v>138.56</v>
      </c>
    </row>
    <row r="202" spans="1:8" ht="20.100000000000001" customHeight="1" x14ac:dyDescent="0.25">
      <c r="A202" s="27">
        <v>343</v>
      </c>
      <c r="B202" s="25" t="s">
        <v>79</v>
      </c>
      <c r="C202" s="27" t="s">
        <v>95</v>
      </c>
      <c r="D202" s="26"/>
      <c r="E202" s="26"/>
      <c r="F202" s="26">
        <v>138.56</v>
      </c>
      <c r="G202" s="27" t="s">
        <v>95</v>
      </c>
      <c r="H202" s="26" t="e">
        <f t="shared" si="9"/>
        <v>#DIV/0!</v>
      </c>
    </row>
    <row r="203" spans="1:8" ht="20.100000000000001" customHeight="1" x14ac:dyDescent="0.25">
      <c r="A203" s="28">
        <v>3431</v>
      </c>
      <c r="B203" s="25" t="s">
        <v>80</v>
      </c>
      <c r="C203" s="27" t="s">
        <v>95</v>
      </c>
      <c r="D203" s="26"/>
      <c r="E203" s="26"/>
      <c r="F203" s="26">
        <v>138.56</v>
      </c>
      <c r="G203" s="27" t="s">
        <v>95</v>
      </c>
      <c r="H203" s="26" t="e">
        <f t="shared" si="9"/>
        <v>#DIV/0!</v>
      </c>
    </row>
    <row r="204" spans="1:8" ht="20.100000000000001" customHeight="1" x14ac:dyDescent="0.25">
      <c r="A204" s="61" t="s">
        <v>143</v>
      </c>
      <c r="B204" s="62"/>
      <c r="C204" s="27" t="s">
        <v>95</v>
      </c>
      <c r="D204" s="26">
        <v>0</v>
      </c>
      <c r="E204" s="26">
        <v>10322.64</v>
      </c>
      <c r="F204" s="26">
        <v>10322.64</v>
      </c>
      <c r="G204" s="27" t="s">
        <v>95</v>
      </c>
      <c r="H204" s="26">
        <f>(F204/E204)*100</f>
        <v>100</v>
      </c>
    </row>
    <row r="205" spans="1:8" ht="20.100000000000001" customHeight="1" x14ac:dyDescent="0.25">
      <c r="A205" s="27">
        <v>34</v>
      </c>
      <c r="B205" s="25" t="s">
        <v>78</v>
      </c>
      <c r="C205" s="27" t="s">
        <v>95</v>
      </c>
      <c r="D205" s="26">
        <v>0</v>
      </c>
      <c r="E205" s="26">
        <v>10322.64</v>
      </c>
      <c r="F205" s="26">
        <v>10322.64</v>
      </c>
      <c r="G205" s="27" t="s">
        <v>95</v>
      </c>
      <c r="H205" s="26">
        <f>(F205/E205)*100</f>
        <v>100</v>
      </c>
    </row>
    <row r="206" spans="1:8" ht="20.100000000000001" customHeight="1" x14ac:dyDescent="0.25">
      <c r="A206" s="27">
        <v>343</v>
      </c>
      <c r="B206" s="25" t="s">
        <v>79</v>
      </c>
      <c r="C206" s="27" t="s">
        <v>95</v>
      </c>
      <c r="D206" s="26"/>
      <c r="E206" s="26"/>
      <c r="F206" s="26">
        <v>10322.64</v>
      </c>
      <c r="G206" s="27" t="s">
        <v>95</v>
      </c>
      <c r="H206" s="26" t="e">
        <f>(F206/E206)*100</f>
        <v>#DIV/0!</v>
      </c>
    </row>
    <row r="207" spans="1:8" ht="20.100000000000001" customHeight="1" x14ac:dyDescent="0.25">
      <c r="A207" s="28">
        <v>3433</v>
      </c>
      <c r="B207" s="25" t="s">
        <v>81</v>
      </c>
      <c r="C207" s="27" t="s">
        <v>95</v>
      </c>
      <c r="D207" s="26"/>
      <c r="E207" s="26"/>
      <c r="F207" s="26">
        <v>10322.64</v>
      </c>
      <c r="G207" s="27" t="s">
        <v>95</v>
      </c>
      <c r="H207" s="26" t="e">
        <f>(F207/E207)*100</f>
        <v>#DIV/0!</v>
      </c>
    </row>
    <row r="208" spans="1:8" ht="20.100000000000001" customHeight="1" x14ac:dyDescent="0.25">
      <c r="A208" s="61" t="s">
        <v>147</v>
      </c>
      <c r="B208" s="62"/>
      <c r="C208" s="27" t="s">
        <v>95</v>
      </c>
      <c r="D208" s="26">
        <v>0</v>
      </c>
      <c r="E208" s="26">
        <v>250</v>
      </c>
      <c r="F208" s="26">
        <v>163.58000000000001</v>
      </c>
      <c r="G208" s="27" t="s">
        <v>95</v>
      </c>
      <c r="H208" s="26">
        <f t="shared" si="9"/>
        <v>65.432000000000002</v>
      </c>
    </row>
    <row r="209" spans="1:8" ht="20.100000000000001" customHeight="1" x14ac:dyDescent="0.25">
      <c r="A209" s="27">
        <v>34</v>
      </c>
      <c r="B209" s="25" t="s">
        <v>78</v>
      </c>
      <c r="C209" s="27" t="s">
        <v>95</v>
      </c>
      <c r="D209" s="26">
        <v>0</v>
      </c>
      <c r="E209" s="26">
        <v>250</v>
      </c>
      <c r="F209" s="26">
        <v>163.58000000000001</v>
      </c>
      <c r="G209" s="27" t="s">
        <v>95</v>
      </c>
      <c r="H209" s="26">
        <f t="shared" si="9"/>
        <v>65.432000000000002</v>
      </c>
    </row>
    <row r="210" spans="1:8" ht="20.100000000000001" customHeight="1" x14ac:dyDescent="0.25">
      <c r="A210" s="27">
        <v>343</v>
      </c>
      <c r="B210" s="25" t="s">
        <v>79</v>
      </c>
      <c r="C210" s="27" t="s">
        <v>95</v>
      </c>
      <c r="D210" s="26"/>
      <c r="E210" s="26"/>
      <c r="F210" s="26">
        <v>163.58000000000001</v>
      </c>
      <c r="G210" s="27" t="s">
        <v>95</v>
      </c>
      <c r="H210" s="26" t="e">
        <f t="shared" si="9"/>
        <v>#DIV/0!</v>
      </c>
    </row>
    <row r="211" spans="1:8" ht="20.100000000000001" customHeight="1" x14ac:dyDescent="0.25">
      <c r="A211" s="28">
        <v>3431</v>
      </c>
      <c r="B211" s="25" t="s">
        <v>80</v>
      </c>
      <c r="C211" s="27" t="s">
        <v>95</v>
      </c>
      <c r="D211" s="26"/>
      <c r="E211" s="26"/>
      <c r="F211" s="26">
        <v>14.56</v>
      </c>
      <c r="G211" s="27" t="s">
        <v>95</v>
      </c>
      <c r="H211" s="26" t="e">
        <f t="shared" si="9"/>
        <v>#DIV/0!</v>
      </c>
    </row>
    <row r="212" spans="1:8" ht="20.100000000000001" customHeight="1" x14ac:dyDescent="0.25">
      <c r="A212" s="28">
        <v>3433</v>
      </c>
      <c r="B212" s="25" t="s">
        <v>81</v>
      </c>
      <c r="C212" s="27" t="s">
        <v>95</v>
      </c>
      <c r="D212" s="26"/>
      <c r="E212" s="26"/>
      <c r="F212" s="26">
        <v>149.02000000000001</v>
      </c>
      <c r="G212" s="27" t="s">
        <v>95</v>
      </c>
      <c r="H212" s="26" t="e">
        <f t="shared" si="9"/>
        <v>#DIV/0!</v>
      </c>
    </row>
    <row r="213" spans="1:8" ht="20.100000000000001" customHeight="1" x14ac:dyDescent="0.25">
      <c r="A213" s="64" t="s">
        <v>154</v>
      </c>
      <c r="B213" s="65"/>
      <c r="C213" s="27" t="s">
        <v>95</v>
      </c>
      <c r="D213" s="26">
        <v>33578.870000000003</v>
      </c>
      <c r="E213" s="26">
        <v>24325.23</v>
      </c>
      <c r="F213" s="26">
        <v>12423.2</v>
      </c>
      <c r="G213" s="27" t="s">
        <v>95</v>
      </c>
      <c r="H213" s="26">
        <f t="shared" si="9"/>
        <v>51.071254002531532</v>
      </c>
    </row>
    <row r="214" spans="1:8" ht="20.100000000000001" customHeight="1" x14ac:dyDescent="0.25">
      <c r="A214" s="61" t="s">
        <v>140</v>
      </c>
      <c r="B214" s="62"/>
      <c r="C214" s="27" t="s">
        <v>95</v>
      </c>
      <c r="D214" s="26">
        <v>3716.22</v>
      </c>
      <c r="E214" s="26">
        <v>6000</v>
      </c>
      <c r="F214" s="26">
        <v>1110.92</v>
      </c>
      <c r="G214" s="27" t="s">
        <v>95</v>
      </c>
      <c r="H214" s="26">
        <f t="shared" si="9"/>
        <v>18.515333333333334</v>
      </c>
    </row>
    <row r="215" spans="1:8" ht="20.100000000000001" customHeight="1" x14ac:dyDescent="0.25">
      <c r="A215" s="29">
        <v>42</v>
      </c>
      <c r="B215" s="30" t="s">
        <v>85</v>
      </c>
      <c r="C215" s="27" t="s">
        <v>95</v>
      </c>
      <c r="D215" s="26">
        <v>3716.22</v>
      </c>
      <c r="E215" s="26">
        <v>6000</v>
      </c>
      <c r="F215" s="26">
        <v>1110.92</v>
      </c>
      <c r="G215" s="27" t="s">
        <v>95</v>
      </c>
      <c r="H215" s="26">
        <f t="shared" si="9"/>
        <v>18.515333333333334</v>
      </c>
    </row>
    <row r="216" spans="1:8" ht="20.100000000000001" customHeight="1" x14ac:dyDescent="0.25">
      <c r="A216" s="27">
        <v>424</v>
      </c>
      <c r="B216" s="30" t="s">
        <v>90</v>
      </c>
      <c r="C216" s="27" t="s">
        <v>95</v>
      </c>
      <c r="D216" s="26"/>
      <c r="E216" s="26"/>
      <c r="F216" s="26">
        <v>1110.92</v>
      </c>
      <c r="G216" s="27" t="s">
        <v>95</v>
      </c>
      <c r="H216" s="26" t="e">
        <f t="shared" si="9"/>
        <v>#DIV/0!</v>
      </c>
    </row>
    <row r="217" spans="1:8" ht="20.100000000000001" customHeight="1" x14ac:dyDescent="0.25">
      <c r="A217" s="28">
        <v>4241</v>
      </c>
      <c r="B217" s="25" t="s">
        <v>91</v>
      </c>
      <c r="C217" s="27" t="s">
        <v>95</v>
      </c>
      <c r="D217" s="26"/>
      <c r="E217" s="26"/>
      <c r="F217" s="26">
        <v>1110.92</v>
      </c>
      <c r="G217" s="27" t="s">
        <v>95</v>
      </c>
      <c r="H217" s="26" t="e">
        <f t="shared" si="9"/>
        <v>#DIV/0!</v>
      </c>
    </row>
    <row r="218" spans="1:8" ht="20.100000000000001" customHeight="1" x14ac:dyDescent="0.25">
      <c r="A218" s="61" t="s">
        <v>141</v>
      </c>
      <c r="B218" s="62"/>
      <c r="C218" s="27" t="s">
        <v>95</v>
      </c>
      <c r="D218" s="26">
        <v>9290.61</v>
      </c>
      <c r="E218" s="26">
        <v>3000</v>
      </c>
      <c r="F218" s="26">
        <v>0</v>
      </c>
      <c r="G218" s="27" t="s">
        <v>95</v>
      </c>
      <c r="H218" s="26">
        <f t="shared" ref="H218:H250" si="10">(F218/E218)*100</f>
        <v>0</v>
      </c>
    </row>
    <row r="219" spans="1:8" ht="20.100000000000001" customHeight="1" x14ac:dyDescent="0.25">
      <c r="A219" s="29">
        <v>42</v>
      </c>
      <c r="B219" s="30" t="s">
        <v>85</v>
      </c>
      <c r="C219" s="27" t="s">
        <v>95</v>
      </c>
      <c r="D219" s="26">
        <v>9290.61</v>
      </c>
      <c r="E219" s="26">
        <v>3000</v>
      </c>
      <c r="F219" s="26">
        <v>0</v>
      </c>
      <c r="G219" s="27" t="s">
        <v>95</v>
      </c>
      <c r="H219" s="26">
        <f t="shared" si="10"/>
        <v>0</v>
      </c>
    </row>
    <row r="220" spans="1:8" ht="20.100000000000001" customHeight="1" x14ac:dyDescent="0.25">
      <c r="A220" s="61" t="s">
        <v>143</v>
      </c>
      <c r="B220" s="62"/>
      <c r="C220" s="27" t="s">
        <v>95</v>
      </c>
      <c r="D220" s="26">
        <v>13272.28</v>
      </c>
      <c r="E220" s="26">
        <v>6298</v>
      </c>
      <c r="F220" s="26">
        <v>4905.1400000000003</v>
      </c>
      <c r="G220" s="27" t="s">
        <v>95</v>
      </c>
      <c r="H220" s="26">
        <f t="shared" ref="H220:H236" si="11">(F220/E220)*100</f>
        <v>77.884090187361082</v>
      </c>
    </row>
    <row r="221" spans="1:8" ht="20.100000000000001" customHeight="1" x14ac:dyDescent="0.25">
      <c r="A221" s="29">
        <v>42</v>
      </c>
      <c r="B221" s="30" t="s">
        <v>85</v>
      </c>
      <c r="C221" s="27" t="s">
        <v>95</v>
      </c>
      <c r="D221" s="26">
        <v>13272.28</v>
      </c>
      <c r="E221" s="26">
        <v>6298</v>
      </c>
      <c r="F221" s="26">
        <v>4905.1400000000003</v>
      </c>
      <c r="G221" s="27" t="s">
        <v>95</v>
      </c>
      <c r="H221" s="26">
        <f t="shared" si="11"/>
        <v>77.884090187361082</v>
      </c>
    </row>
    <row r="222" spans="1:8" ht="20.100000000000001" customHeight="1" x14ac:dyDescent="0.25">
      <c r="A222" s="27">
        <v>424</v>
      </c>
      <c r="B222" s="30" t="s">
        <v>90</v>
      </c>
      <c r="C222" s="27" t="s">
        <v>95</v>
      </c>
      <c r="D222" s="26"/>
      <c r="E222" s="26"/>
      <c r="F222" s="26">
        <v>4905.1400000000003</v>
      </c>
      <c r="G222" s="27" t="s">
        <v>95</v>
      </c>
      <c r="H222" s="26" t="e">
        <f t="shared" si="11"/>
        <v>#DIV/0!</v>
      </c>
    </row>
    <row r="223" spans="1:8" ht="20.100000000000001" customHeight="1" x14ac:dyDescent="0.25">
      <c r="A223" s="28">
        <v>4241</v>
      </c>
      <c r="B223" s="25" t="s">
        <v>91</v>
      </c>
      <c r="C223" s="27" t="s">
        <v>95</v>
      </c>
      <c r="D223" s="26"/>
      <c r="E223" s="26"/>
      <c r="F223" s="26">
        <v>4905.1400000000003</v>
      </c>
      <c r="G223" s="27" t="s">
        <v>95</v>
      </c>
      <c r="H223" s="26" t="e">
        <f t="shared" si="11"/>
        <v>#DIV/0!</v>
      </c>
    </row>
    <row r="224" spans="1:8" ht="20.100000000000001" customHeight="1" x14ac:dyDescent="0.25">
      <c r="A224" s="61" t="s">
        <v>145</v>
      </c>
      <c r="B224" s="62"/>
      <c r="C224" s="27" t="s">
        <v>95</v>
      </c>
      <c r="D224" s="26">
        <v>4645.3</v>
      </c>
      <c r="E224" s="26">
        <v>8000</v>
      </c>
      <c r="F224" s="26">
        <v>5379.91</v>
      </c>
      <c r="G224" s="27" t="s">
        <v>95</v>
      </c>
      <c r="H224" s="26">
        <f t="shared" si="11"/>
        <v>67.248874999999998</v>
      </c>
    </row>
    <row r="225" spans="1:8" ht="20.100000000000001" customHeight="1" x14ac:dyDescent="0.25">
      <c r="A225" s="29">
        <v>42</v>
      </c>
      <c r="B225" s="30" t="s">
        <v>85</v>
      </c>
      <c r="C225" s="27" t="s">
        <v>95</v>
      </c>
      <c r="D225" s="26">
        <v>4645.3</v>
      </c>
      <c r="E225" s="26">
        <v>8000</v>
      </c>
      <c r="F225" s="26">
        <v>5379.91</v>
      </c>
      <c r="G225" s="27" t="s">
        <v>95</v>
      </c>
      <c r="H225" s="26">
        <f t="shared" si="11"/>
        <v>67.248874999999998</v>
      </c>
    </row>
    <row r="226" spans="1:8" ht="20.100000000000001" customHeight="1" x14ac:dyDescent="0.25">
      <c r="A226" s="27">
        <v>422</v>
      </c>
      <c r="B226" s="25" t="s">
        <v>86</v>
      </c>
      <c r="C226" s="27" t="s">
        <v>95</v>
      </c>
      <c r="D226" s="26"/>
      <c r="E226" s="26"/>
      <c r="F226" s="26">
        <v>5008.75</v>
      </c>
      <c r="G226" s="27" t="s">
        <v>95</v>
      </c>
      <c r="H226" s="26" t="e">
        <f t="shared" si="11"/>
        <v>#DIV/0!</v>
      </c>
    </row>
    <row r="227" spans="1:8" ht="20.100000000000001" customHeight="1" x14ac:dyDescent="0.25">
      <c r="A227" s="25">
        <v>4221</v>
      </c>
      <c r="B227" s="25" t="s">
        <v>87</v>
      </c>
      <c r="C227" s="27" t="s">
        <v>95</v>
      </c>
      <c r="D227" s="26"/>
      <c r="E227" s="26"/>
      <c r="F227" s="26">
        <v>5008.75</v>
      </c>
      <c r="G227" s="27" t="s">
        <v>95</v>
      </c>
      <c r="H227" s="26" t="e">
        <f t="shared" si="11"/>
        <v>#DIV/0!</v>
      </c>
    </row>
    <row r="228" spans="1:8" ht="20.100000000000001" customHeight="1" x14ac:dyDescent="0.25">
      <c r="A228" s="27">
        <v>424</v>
      </c>
      <c r="B228" s="30" t="s">
        <v>90</v>
      </c>
      <c r="C228" s="27" t="s">
        <v>95</v>
      </c>
      <c r="D228" s="26"/>
      <c r="E228" s="26"/>
      <c r="F228" s="26">
        <v>371.16</v>
      </c>
      <c r="G228" s="27" t="s">
        <v>95</v>
      </c>
      <c r="H228" s="26" t="e">
        <f t="shared" si="11"/>
        <v>#DIV/0!</v>
      </c>
    </row>
    <row r="229" spans="1:8" ht="20.100000000000001" customHeight="1" x14ac:dyDescent="0.25">
      <c r="A229" s="28">
        <v>4241</v>
      </c>
      <c r="B229" s="25" t="s">
        <v>91</v>
      </c>
      <c r="C229" s="27" t="s">
        <v>95</v>
      </c>
      <c r="D229" s="26"/>
      <c r="E229" s="26"/>
      <c r="F229" s="26">
        <v>371.16</v>
      </c>
      <c r="G229" s="27" t="s">
        <v>95</v>
      </c>
      <c r="H229" s="26" t="e">
        <f t="shared" si="11"/>
        <v>#DIV/0!</v>
      </c>
    </row>
    <row r="230" spans="1:8" ht="20.100000000000001" customHeight="1" x14ac:dyDescent="0.25">
      <c r="A230" s="61" t="s">
        <v>147</v>
      </c>
      <c r="B230" s="62"/>
      <c r="C230" s="27" t="s">
        <v>95</v>
      </c>
      <c r="D230" s="26">
        <v>1327.23</v>
      </c>
      <c r="E230" s="26">
        <v>1027.23</v>
      </c>
      <c r="F230" s="26">
        <v>1027.23</v>
      </c>
      <c r="G230" s="27" t="s">
        <v>95</v>
      </c>
      <c r="H230" s="26">
        <f t="shared" si="11"/>
        <v>100</v>
      </c>
    </row>
    <row r="231" spans="1:8" ht="20.100000000000001" customHeight="1" x14ac:dyDescent="0.25">
      <c r="A231" s="29">
        <v>42</v>
      </c>
      <c r="B231" s="30" t="s">
        <v>85</v>
      </c>
      <c r="C231" s="27" t="s">
        <v>95</v>
      </c>
      <c r="D231" s="26">
        <v>1327.23</v>
      </c>
      <c r="E231" s="26">
        <v>1027.23</v>
      </c>
      <c r="F231" s="26">
        <v>1027.23</v>
      </c>
      <c r="G231" s="27" t="s">
        <v>95</v>
      </c>
      <c r="H231" s="26">
        <f t="shared" si="11"/>
        <v>100</v>
      </c>
    </row>
    <row r="232" spans="1:8" ht="20.100000000000001" customHeight="1" x14ac:dyDescent="0.25">
      <c r="A232" s="27">
        <v>422</v>
      </c>
      <c r="B232" s="25" t="s">
        <v>86</v>
      </c>
      <c r="C232" s="27" t="s">
        <v>95</v>
      </c>
      <c r="D232" s="26"/>
      <c r="E232" s="26"/>
      <c r="F232" s="26">
        <v>898.30000000000007</v>
      </c>
      <c r="G232" s="27" t="s">
        <v>95</v>
      </c>
      <c r="H232" s="26" t="e">
        <f t="shared" si="11"/>
        <v>#DIV/0!</v>
      </c>
    </row>
    <row r="233" spans="1:8" ht="20.100000000000001" customHeight="1" x14ac:dyDescent="0.25">
      <c r="A233" s="25">
        <v>4221</v>
      </c>
      <c r="B233" s="25" t="s">
        <v>87</v>
      </c>
      <c r="C233" s="27" t="s">
        <v>95</v>
      </c>
      <c r="D233" s="26"/>
      <c r="E233" s="26"/>
      <c r="F233" s="26">
        <v>814.81000000000006</v>
      </c>
      <c r="G233" s="27" t="s">
        <v>95</v>
      </c>
      <c r="H233" s="26" t="e">
        <f t="shared" si="11"/>
        <v>#DIV/0!</v>
      </c>
    </row>
    <row r="234" spans="1:8" ht="20.100000000000001" customHeight="1" x14ac:dyDescent="0.25">
      <c r="A234" s="25">
        <v>4223</v>
      </c>
      <c r="B234" s="25" t="s">
        <v>88</v>
      </c>
      <c r="C234" s="27" t="s">
        <v>95</v>
      </c>
      <c r="D234" s="26"/>
      <c r="E234" s="26"/>
      <c r="F234" s="26">
        <v>83.49</v>
      </c>
      <c r="G234" s="27" t="s">
        <v>95</v>
      </c>
      <c r="H234" s="26" t="e">
        <f t="shared" si="11"/>
        <v>#DIV/0!</v>
      </c>
    </row>
    <row r="235" spans="1:8" ht="20.100000000000001" customHeight="1" x14ac:dyDescent="0.25">
      <c r="A235" s="27">
        <v>424</v>
      </c>
      <c r="B235" s="30" t="s">
        <v>90</v>
      </c>
      <c r="C235" s="27" t="s">
        <v>95</v>
      </c>
      <c r="D235" s="26"/>
      <c r="E235" s="26"/>
      <c r="F235" s="26">
        <v>128.93</v>
      </c>
      <c r="G235" s="27" t="s">
        <v>95</v>
      </c>
      <c r="H235" s="26" t="e">
        <f t="shared" si="11"/>
        <v>#DIV/0!</v>
      </c>
    </row>
    <row r="236" spans="1:8" ht="20.100000000000001" customHeight="1" x14ac:dyDescent="0.25">
      <c r="A236" s="28">
        <v>4241</v>
      </c>
      <c r="B236" s="25" t="s">
        <v>91</v>
      </c>
      <c r="C236" s="27" t="s">
        <v>95</v>
      </c>
      <c r="D236" s="26"/>
      <c r="E236" s="26"/>
      <c r="F236" s="26">
        <v>128.93</v>
      </c>
      <c r="G236" s="27" t="s">
        <v>95</v>
      </c>
      <c r="H236" s="26" t="e">
        <f t="shared" si="11"/>
        <v>#DIV/0!</v>
      </c>
    </row>
    <row r="237" spans="1:8" ht="20.100000000000001" customHeight="1" x14ac:dyDescent="0.25">
      <c r="A237" s="61" t="s">
        <v>155</v>
      </c>
      <c r="B237" s="62"/>
      <c r="C237" s="27" t="s">
        <v>95</v>
      </c>
      <c r="D237" s="26">
        <v>1327.23</v>
      </c>
      <c r="E237" s="26">
        <v>0</v>
      </c>
      <c r="F237" s="26">
        <v>0</v>
      </c>
      <c r="G237" s="27" t="s">
        <v>95</v>
      </c>
      <c r="H237" s="26" t="e">
        <f t="shared" si="10"/>
        <v>#DIV/0!</v>
      </c>
    </row>
    <row r="238" spans="1:8" ht="20.100000000000001" customHeight="1" x14ac:dyDescent="0.25">
      <c r="A238" s="29">
        <v>42</v>
      </c>
      <c r="B238" s="30" t="s">
        <v>85</v>
      </c>
      <c r="C238" s="27" t="s">
        <v>95</v>
      </c>
      <c r="D238" s="26">
        <v>1327.23</v>
      </c>
      <c r="E238" s="26">
        <v>0</v>
      </c>
      <c r="F238" s="26">
        <v>0</v>
      </c>
      <c r="G238" s="27" t="s">
        <v>95</v>
      </c>
      <c r="H238" s="26" t="e">
        <f t="shared" si="10"/>
        <v>#DIV/0!</v>
      </c>
    </row>
    <row r="239" spans="1:8" ht="20.100000000000001" customHeight="1" x14ac:dyDescent="0.25">
      <c r="A239" s="64" t="s">
        <v>156</v>
      </c>
      <c r="B239" s="65"/>
      <c r="C239" s="27" t="s">
        <v>95</v>
      </c>
      <c r="D239" s="26">
        <v>324905.41000000003</v>
      </c>
      <c r="E239" s="26">
        <v>458580.05</v>
      </c>
      <c r="F239" s="26">
        <v>323621.15999999997</v>
      </c>
      <c r="G239" s="27" t="s">
        <v>95</v>
      </c>
      <c r="H239" s="26">
        <f t="shared" si="10"/>
        <v>70.570265758399202</v>
      </c>
    </row>
    <row r="240" spans="1:8" ht="20.100000000000001" customHeight="1" x14ac:dyDescent="0.25">
      <c r="A240" s="64" t="s">
        <v>157</v>
      </c>
      <c r="B240" s="65"/>
      <c r="C240" s="27" t="s">
        <v>95</v>
      </c>
      <c r="D240" s="26">
        <v>0</v>
      </c>
      <c r="E240" s="26">
        <v>5780.05</v>
      </c>
      <c r="F240" s="26">
        <v>4500.05</v>
      </c>
      <c r="G240" s="27" t="s">
        <v>95</v>
      </c>
      <c r="H240" s="26">
        <f t="shared" si="10"/>
        <v>77.854862847207201</v>
      </c>
    </row>
    <row r="241" spans="1:8" ht="20.100000000000001" customHeight="1" x14ac:dyDescent="0.25">
      <c r="A241" s="64" t="s">
        <v>135</v>
      </c>
      <c r="B241" s="65"/>
      <c r="C241" s="27" t="s">
        <v>95</v>
      </c>
      <c r="D241" s="26">
        <v>0</v>
      </c>
      <c r="E241" s="26">
        <v>4500.05</v>
      </c>
      <c r="F241" s="26">
        <v>4500.05</v>
      </c>
      <c r="G241" s="27" t="s">
        <v>95</v>
      </c>
      <c r="H241" s="26">
        <f t="shared" si="10"/>
        <v>100</v>
      </c>
    </row>
    <row r="242" spans="1:8" ht="20.100000000000001" customHeight="1" x14ac:dyDescent="0.25">
      <c r="A242" s="27">
        <v>32</v>
      </c>
      <c r="B242" s="25" t="s">
        <v>47</v>
      </c>
      <c r="C242" s="27" t="s">
        <v>95</v>
      </c>
      <c r="D242" s="26">
        <v>0</v>
      </c>
      <c r="E242" s="26">
        <v>4500.05</v>
      </c>
      <c r="F242" s="26">
        <v>4500.05</v>
      </c>
      <c r="G242" s="27" t="s">
        <v>95</v>
      </c>
      <c r="H242" s="26">
        <f t="shared" si="10"/>
        <v>100</v>
      </c>
    </row>
    <row r="243" spans="1:8" ht="20.100000000000001" customHeight="1" x14ac:dyDescent="0.25">
      <c r="A243" s="27">
        <v>321</v>
      </c>
      <c r="B243" s="25" t="s">
        <v>48</v>
      </c>
      <c r="C243" s="27" t="s">
        <v>95</v>
      </c>
      <c r="D243" s="26"/>
      <c r="E243" s="26"/>
      <c r="F243" s="26">
        <v>1740</v>
      </c>
      <c r="G243" s="27" t="s">
        <v>95</v>
      </c>
      <c r="H243" s="26" t="e">
        <f t="shared" si="10"/>
        <v>#DIV/0!</v>
      </c>
    </row>
    <row r="244" spans="1:8" ht="20.100000000000001" customHeight="1" x14ac:dyDescent="0.25">
      <c r="A244" s="25">
        <v>3211</v>
      </c>
      <c r="B244" s="25" t="s">
        <v>49</v>
      </c>
      <c r="C244" s="27" t="s">
        <v>95</v>
      </c>
      <c r="D244" s="26"/>
      <c r="E244" s="26"/>
      <c r="F244" s="26">
        <v>1740</v>
      </c>
      <c r="G244" s="27" t="s">
        <v>95</v>
      </c>
      <c r="H244" s="26" t="e">
        <f t="shared" si="10"/>
        <v>#DIV/0!</v>
      </c>
    </row>
    <row r="245" spans="1:8" ht="20.100000000000001" customHeight="1" x14ac:dyDescent="0.25">
      <c r="A245" s="27">
        <v>322</v>
      </c>
      <c r="B245" s="25" t="s">
        <v>53</v>
      </c>
      <c r="C245" s="27" t="s">
        <v>95</v>
      </c>
      <c r="D245" s="26"/>
      <c r="E245" s="26"/>
      <c r="F245" s="26">
        <v>199.66</v>
      </c>
      <c r="G245" s="27" t="s">
        <v>95</v>
      </c>
      <c r="H245" s="26" t="e">
        <f t="shared" si="10"/>
        <v>#DIV/0!</v>
      </c>
    </row>
    <row r="246" spans="1:8" ht="20.100000000000001" customHeight="1" x14ac:dyDescent="0.25">
      <c r="A246" s="25">
        <v>3221</v>
      </c>
      <c r="B246" s="25" t="s">
        <v>54</v>
      </c>
      <c r="C246" s="27" t="s">
        <v>95</v>
      </c>
      <c r="D246" s="26"/>
      <c r="E246" s="26"/>
      <c r="F246" s="26">
        <v>16.84</v>
      </c>
      <c r="G246" s="27" t="s">
        <v>95</v>
      </c>
      <c r="H246" s="26" t="e">
        <f t="shared" si="10"/>
        <v>#DIV/0!</v>
      </c>
    </row>
    <row r="247" spans="1:8" ht="20.100000000000001" customHeight="1" x14ac:dyDescent="0.25">
      <c r="A247" s="25">
        <v>3222</v>
      </c>
      <c r="B247" s="25" t="s">
        <v>55</v>
      </c>
      <c r="C247" s="27" t="s">
        <v>95</v>
      </c>
      <c r="D247" s="26"/>
      <c r="E247" s="26"/>
      <c r="F247" s="26">
        <v>132.82</v>
      </c>
      <c r="G247" s="27" t="s">
        <v>95</v>
      </c>
      <c r="H247" s="26" t="e">
        <f t="shared" si="10"/>
        <v>#DIV/0!</v>
      </c>
    </row>
    <row r="248" spans="1:8" ht="20.100000000000001" customHeight="1" x14ac:dyDescent="0.25">
      <c r="A248" s="25">
        <v>3223</v>
      </c>
      <c r="B248" s="25" t="s">
        <v>56</v>
      </c>
      <c r="C248" s="27" t="s">
        <v>95</v>
      </c>
      <c r="D248" s="26"/>
      <c r="E248" s="26"/>
      <c r="F248" s="26">
        <v>50</v>
      </c>
      <c r="G248" s="27" t="s">
        <v>95</v>
      </c>
      <c r="H248" s="26" t="e">
        <f t="shared" si="10"/>
        <v>#DIV/0!</v>
      </c>
    </row>
    <row r="249" spans="1:8" ht="20.100000000000001" customHeight="1" x14ac:dyDescent="0.25">
      <c r="A249" s="27">
        <v>323</v>
      </c>
      <c r="B249" s="25" t="s">
        <v>60</v>
      </c>
      <c r="C249" s="27" t="s">
        <v>95</v>
      </c>
      <c r="D249" s="26"/>
      <c r="E249" s="26"/>
      <c r="F249" s="26">
        <v>1350</v>
      </c>
      <c r="G249" s="27" t="s">
        <v>95</v>
      </c>
      <c r="H249" s="26" t="e">
        <f t="shared" si="10"/>
        <v>#DIV/0!</v>
      </c>
    </row>
    <row r="250" spans="1:8" ht="20.100000000000001" customHeight="1" x14ac:dyDescent="0.25">
      <c r="A250" s="25">
        <v>3231</v>
      </c>
      <c r="B250" s="25" t="s">
        <v>61</v>
      </c>
      <c r="C250" s="27" t="s">
        <v>95</v>
      </c>
      <c r="D250" s="26"/>
      <c r="E250" s="26"/>
      <c r="F250" s="26">
        <v>1250</v>
      </c>
      <c r="G250" s="27" t="s">
        <v>95</v>
      </c>
      <c r="H250" s="26" t="e">
        <f t="shared" si="10"/>
        <v>#DIV/0!</v>
      </c>
    </row>
    <row r="251" spans="1:8" ht="20.100000000000001" customHeight="1" x14ac:dyDescent="0.25">
      <c r="A251" s="25">
        <v>3239</v>
      </c>
      <c r="B251" s="25" t="s">
        <v>69</v>
      </c>
      <c r="C251" s="27" t="s">
        <v>95</v>
      </c>
      <c r="D251" s="26"/>
      <c r="E251" s="26"/>
      <c r="F251" s="26">
        <v>100</v>
      </c>
      <c r="G251" s="27" t="s">
        <v>95</v>
      </c>
      <c r="H251" s="26" t="e">
        <f t="shared" ref="H251:H300" si="12">(F251/E251)*100</f>
        <v>#DIV/0!</v>
      </c>
    </row>
    <row r="252" spans="1:8" ht="20.100000000000001" customHeight="1" x14ac:dyDescent="0.25">
      <c r="A252" s="27">
        <v>329</v>
      </c>
      <c r="B252" s="25" t="s">
        <v>71</v>
      </c>
      <c r="C252" s="27" t="s">
        <v>95</v>
      </c>
      <c r="D252" s="26"/>
      <c r="E252" s="26"/>
      <c r="F252" s="26">
        <v>1210.3900000000001</v>
      </c>
      <c r="G252" s="27" t="s">
        <v>95</v>
      </c>
      <c r="H252" s="26" t="e">
        <f t="shared" si="12"/>
        <v>#DIV/0!</v>
      </c>
    </row>
    <row r="253" spans="1:8" ht="20.100000000000001" customHeight="1" x14ac:dyDescent="0.25">
      <c r="A253" s="25">
        <v>3291</v>
      </c>
      <c r="B253" s="31" t="s">
        <v>72</v>
      </c>
      <c r="C253" s="27" t="s">
        <v>95</v>
      </c>
      <c r="D253" s="26"/>
      <c r="E253" s="26"/>
      <c r="F253" s="26">
        <v>497.47</v>
      </c>
      <c r="G253" s="27" t="s">
        <v>95</v>
      </c>
      <c r="H253" s="26" t="e">
        <f t="shared" si="12"/>
        <v>#DIV/0!</v>
      </c>
    </row>
    <row r="254" spans="1:8" ht="20.100000000000001" customHeight="1" x14ac:dyDescent="0.25">
      <c r="A254" s="25">
        <v>3299</v>
      </c>
      <c r="B254" s="25" t="s">
        <v>71</v>
      </c>
      <c r="C254" s="27" t="s">
        <v>95</v>
      </c>
      <c r="D254" s="26"/>
      <c r="E254" s="26"/>
      <c r="F254" s="26">
        <v>712.92000000000007</v>
      </c>
      <c r="G254" s="27" t="s">
        <v>95</v>
      </c>
      <c r="H254" s="26" t="e">
        <f t="shared" si="12"/>
        <v>#DIV/0!</v>
      </c>
    </row>
    <row r="255" spans="1:8" ht="20.100000000000001" customHeight="1" x14ac:dyDescent="0.25">
      <c r="A255" s="61" t="s">
        <v>149</v>
      </c>
      <c r="B255" s="62"/>
      <c r="C255" s="27" t="s">
        <v>95</v>
      </c>
      <c r="D255" s="26">
        <v>0</v>
      </c>
      <c r="E255" s="26">
        <v>1280</v>
      </c>
      <c r="F255" s="26">
        <v>0</v>
      </c>
      <c r="G255" s="27" t="s">
        <v>95</v>
      </c>
      <c r="H255" s="26">
        <f t="shared" si="12"/>
        <v>0</v>
      </c>
    </row>
    <row r="256" spans="1:8" ht="20.100000000000001" customHeight="1" x14ac:dyDescent="0.25">
      <c r="A256" s="27">
        <v>32</v>
      </c>
      <c r="B256" s="25" t="s">
        <v>47</v>
      </c>
      <c r="C256" s="27" t="s">
        <v>95</v>
      </c>
      <c r="D256" s="26">
        <v>0</v>
      </c>
      <c r="E256" s="26">
        <v>1280</v>
      </c>
      <c r="F256" s="26">
        <v>0</v>
      </c>
      <c r="G256" s="27" t="s">
        <v>95</v>
      </c>
      <c r="H256" s="26">
        <f t="shared" si="12"/>
        <v>0</v>
      </c>
    </row>
    <row r="257" spans="1:8" ht="20.100000000000001" customHeight="1" x14ac:dyDescent="0.25">
      <c r="A257" s="64" t="s">
        <v>158</v>
      </c>
      <c r="B257" s="65"/>
      <c r="C257" s="27" t="s">
        <v>95</v>
      </c>
      <c r="D257" s="26">
        <v>81956.33</v>
      </c>
      <c r="E257" s="26">
        <v>98000</v>
      </c>
      <c r="F257" s="26">
        <v>90539.35</v>
      </c>
      <c r="G257" s="27" t="s">
        <v>95</v>
      </c>
      <c r="H257" s="26">
        <f t="shared" si="12"/>
        <v>92.387091836734697</v>
      </c>
    </row>
    <row r="258" spans="1:8" ht="20.100000000000001" customHeight="1" x14ac:dyDescent="0.25">
      <c r="A258" s="64" t="s">
        <v>135</v>
      </c>
      <c r="B258" s="65"/>
      <c r="C258" s="27" t="s">
        <v>95</v>
      </c>
      <c r="D258" s="26">
        <v>81956.33</v>
      </c>
      <c r="E258" s="26">
        <v>98000</v>
      </c>
      <c r="F258" s="26">
        <v>90539.35</v>
      </c>
      <c r="G258" s="27" t="s">
        <v>95</v>
      </c>
      <c r="H258" s="26">
        <f t="shared" si="12"/>
        <v>92.387091836734697</v>
      </c>
    </row>
    <row r="259" spans="1:8" ht="20.100000000000001" customHeight="1" x14ac:dyDescent="0.25">
      <c r="A259" s="27">
        <v>31</v>
      </c>
      <c r="B259" s="25" t="s">
        <v>39</v>
      </c>
      <c r="C259" s="27" t="s">
        <v>95</v>
      </c>
      <c r="D259" s="26">
        <v>81359.08</v>
      </c>
      <c r="E259" s="26">
        <v>97000</v>
      </c>
      <c r="F259" s="26">
        <v>89882.11</v>
      </c>
      <c r="G259" s="27" t="s">
        <v>95</v>
      </c>
      <c r="H259" s="26">
        <f t="shared" si="12"/>
        <v>92.66196907216495</v>
      </c>
    </row>
    <row r="260" spans="1:8" ht="20.100000000000001" customHeight="1" x14ac:dyDescent="0.25">
      <c r="A260" s="27">
        <v>311</v>
      </c>
      <c r="B260" s="25" t="s">
        <v>40</v>
      </c>
      <c r="C260" s="27" t="s">
        <v>95</v>
      </c>
      <c r="D260" s="26"/>
      <c r="E260" s="26"/>
      <c r="F260" s="26">
        <v>74491.08</v>
      </c>
      <c r="G260" s="27" t="s">
        <v>95</v>
      </c>
      <c r="H260" s="26" t="e">
        <f t="shared" si="12"/>
        <v>#DIV/0!</v>
      </c>
    </row>
    <row r="261" spans="1:8" ht="20.100000000000001" customHeight="1" x14ac:dyDescent="0.25">
      <c r="A261" s="25">
        <v>3111</v>
      </c>
      <c r="B261" s="25" t="s">
        <v>41</v>
      </c>
      <c r="C261" s="27" t="s">
        <v>95</v>
      </c>
      <c r="D261" s="26"/>
      <c r="E261" s="26"/>
      <c r="F261" s="26">
        <v>74491.08</v>
      </c>
      <c r="G261" s="27" t="s">
        <v>95</v>
      </c>
      <c r="H261" s="26" t="e">
        <f t="shared" si="12"/>
        <v>#DIV/0!</v>
      </c>
    </row>
    <row r="262" spans="1:8" ht="20.100000000000001" customHeight="1" x14ac:dyDescent="0.25">
      <c r="A262" s="27">
        <v>312</v>
      </c>
      <c r="B262" s="25" t="s">
        <v>44</v>
      </c>
      <c r="C262" s="27" t="s">
        <v>95</v>
      </c>
      <c r="D262" s="26"/>
      <c r="E262" s="26"/>
      <c r="F262" s="26">
        <v>3100</v>
      </c>
      <c r="G262" s="27" t="s">
        <v>95</v>
      </c>
      <c r="H262" s="26" t="e">
        <f t="shared" si="12"/>
        <v>#DIV/0!</v>
      </c>
    </row>
    <row r="263" spans="1:8" ht="20.100000000000001" customHeight="1" x14ac:dyDescent="0.25">
      <c r="A263" s="25">
        <v>3121</v>
      </c>
      <c r="B263" s="25" t="s">
        <v>44</v>
      </c>
      <c r="C263" s="27" t="s">
        <v>95</v>
      </c>
      <c r="D263" s="26"/>
      <c r="E263" s="26"/>
      <c r="F263" s="26">
        <v>3100</v>
      </c>
      <c r="G263" s="27" t="s">
        <v>95</v>
      </c>
      <c r="H263" s="26" t="e">
        <f t="shared" si="12"/>
        <v>#DIV/0!</v>
      </c>
    </row>
    <row r="264" spans="1:8" ht="20.100000000000001" customHeight="1" x14ac:dyDescent="0.25">
      <c r="A264" s="27">
        <v>313</v>
      </c>
      <c r="B264" s="25" t="s">
        <v>45</v>
      </c>
      <c r="C264" s="27" t="s">
        <v>95</v>
      </c>
      <c r="D264" s="26"/>
      <c r="E264" s="26"/>
      <c r="F264" s="26">
        <v>12291.03</v>
      </c>
      <c r="G264" s="27" t="s">
        <v>95</v>
      </c>
      <c r="H264" s="26" t="e">
        <f t="shared" si="12"/>
        <v>#DIV/0!</v>
      </c>
    </row>
    <row r="265" spans="1:8" ht="20.100000000000001" customHeight="1" x14ac:dyDescent="0.25">
      <c r="A265" s="25">
        <v>3132</v>
      </c>
      <c r="B265" s="31" t="s">
        <v>46</v>
      </c>
      <c r="C265" s="27" t="s">
        <v>95</v>
      </c>
      <c r="D265" s="26"/>
      <c r="E265" s="26"/>
      <c r="F265" s="26">
        <v>12291.03</v>
      </c>
      <c r="G265" s="27" t="s">
        <v>95</v>
      </c>
      <c r="H265" s="26" t="e">
        <f t="shared" si="12"/>
        <v>#DIV/0!</v>
      </c>
    </row>
    <row r="266" spans="1:8" ht="20.100000000000001" customHeight="1" x14ac:dyDescent="0.25">
      <c r="A266" s="27">
        <v>32</v>
      </c>
      <c r="B266" s="25" t="s">
        <v>47</v>
      </c>
      <c r="C266" s="27" t="s">
        <v>95</v>
      </c>
      <c r="D266" s="26">
        <v>597.25</v>
      </c>
      <c r="E266" s="26">
        <v>1000</v>
      </c>
      <c r="F266" s="26">
        <v>657.24</v>
      </c>
      <c r="G266" s="27" t="s">
        <v>95</v>
      </c>
      <c r="H266" s="26">
        <f t="shared" si="12"/>
        <v>65.724000000000004</v>
      </c>
    </row>
    <row r="267" spans="1:8" ht="20.100000000000001" customHeight="1" x14ac:dyDescent="0.25">
      <c r="A267" s="27">
        <v>321</v>
      </c>
      <c r="B267" s="25" t="s">
        <v>48</v>
      </c>
      <c r="C267" s="27" t="s">
        <v>95</v>
      </c>
      <c r="D267" s="26"/>
      <c r="E267" s="26"/>
      <c r="F267" s="26">
        <v>657.24</v>
      </c>
      <c r="G267" s="27" t="s">
        <v>95</v>
      </c>
      <c r="H267" s="26" t="e">
        <f t="shared" si="12"/>
        <v>#DIV/0!</v>
      </c>
    </row>
    <row r="268" spans="1:8" ht="20.100000000000001" customHeight="1" x14ac:dyDescent="0.25">
      <c r="A268" s="25">
        <v>3212</v>
      </c>
      <c r="B268" s="31" t="s">
        <v>50</v>
      </c>
      <c r="C268" s="27" t="s">
        <v>95</v>
      </c>
      <c r="D268" s="26"/>
      <c r="E268" s="26"/>
      <c r="F268" s="26">
        <v>657.24</v>
      </c>
      <c r="G268" s="27" t="s">
        <v>95</v>
      </c>
      <c r="H268" s="26" t="e">
        <f t="shared" si="12"/>
        <v>#DIV/0!</v>
      </c>
    </row>
    <row r="269" spans="1:8" ht="20.100000000000001" customHeight="1" x14ac:dyDescent="0.25">
      <c r="A269" s="64" t="s">
        <v>159</v>
      </c>
      <c r="B269" s="65"/>
      <c r="C269" s="27" t="s">
        <v>95</v>
      </c>
      <c r="D269" s="26">
        <v>53089.120000000003</v>
      </c>
      <c r="E269" s="26">
        <v>55000</v>
      </c>
      <c r="F269" s="26">
        <v>54818.209999999992</v>
      </c>
      <c r="G269" s="27" t="s">
        <v>95</v>
      </c>
      <c r="H269" s="26">
        <f t="shared" si="12"/>
        <v>99.669472727272705</v>
      </c>
    </row>
    <row r="270" spans="1:8" ht="20.100000000000001" customHeight="1" x14ac:dyDescent="0.25">
      <c r="A270" s="64" t="s">
        <v>135</v>
      </c>
      <c r="B270" s="65"/>
      <c r="C270" s="27" t="s">
        <v>95</v>
      </c>
      <c r="D270" s="26">
        <v>53089.120000000003</v>
      </c>
      <c r="E270" s="26">
        <v>55000</v>
      </c>
      <c r="F270" s="26">
        <v>54818.209999999992</v>
      </c>
      <c r="G270" s="27" t="s">
        <v>95</v>
      </c>
      <c r="H270" s="26">
        <f t="shared" si="12"/>
        <v>99.669472727272705</v>
      </c>
    </row>
    <row r="271" spans="1:8" ht="20.100000000000001" customHeight="1" x14ac:dyDescent="0.25">
      <c r="A271" s="29">
        <v>37</v>
      </c>
      <c r="B271" s="31" t="s">
        <v>82</v>
      </c>
      <c r="C271" s="27" t="s">
        <v>95</v>
      </c>
      <c r="D271" s="26">
        <v>53089.120000000003</v>
      </c>
      <c r="E271" s="26">
        <v>55000</v>
      </c>
      <c r="F271" s="26">
        <v>54818.209999999992</v>
      </c>
      <c r="G271" s="27" t="s">
        <v>95</v>
      </c>
      <c r="H271" s="26">
        <f t="shared" si="12"/>
        <v>99.669472727272705</v>
      </c>
    </row>
    <row r="272" spans="1:8" ht="20.100000000000001" customHeight="1" x14ac:dyDescent="0.25">
      <c r="A272" s="29">
        <v>372</v>
      </c>
      <c r="B272" s="30" t="s">
        <v>83</v>
      </c>
      <c r="C272" s="27" t="s">
        <v>95</v>
      </c>
      <c r="D272" s="26"/>
      <c r="E272" s="26"/>
      <c r="F272" s="26">
        <v>54818.209999999992</v>
      </c>
      <c r="G272" s="27" t="s">
        <v>95</v>
      </c>
      <c r="H272" s="26" t="e">
        <f t="shared" si="12"/>
        <v>#DIV/0!</v>
      </c>
    </row>
    <row r="273" spans="1:8" ht="20.100000000000001" customHeight="1" x14ac:dyDescent="0.25">
      <c r="A273" s="28">
        <v>3722</v>
      </c>
      <c r="B273" s="25" t="s">
        <v>84</v>
      </c>
      <c r="C273" s="27" t="s">
        <v>95</v>
      </c>
      <c r="D273" s="26"/>
      <c r="E273" s="26"/>
      <c r="F273" s="26">
        <v>54818.209999999992</v>
      </c>
      <c r="G273" s="27" t="s">
        <v>95</v>
      </c>
      <c r="H273" s="26" t="e">
        <f t="shared" si="12"/>
        <v>#DIV/0!</v>
      </c>
    </row>
    <row r="274" spans="1:8" ht="20.100000000000001" customHeight="1" x14ac:dyDescent="0.25">
      <c r="A274" s="64" t="s">
        <v>160</v>
      </c>
      <c r="B274" s="65"/>
      <c r="C274" s="27" t="s">
        <v>95</v>
      </c>
      <c r="D274" s="26">
        <v>43798.520000000004</v>
      </c>
      <c r="E274" s="26">
        <v>47000</v>
      </c>
      <c r="F274" s="26">
        <v>13345.22</v>
      </c>
      <c r="G274" s="27" t="s">
        <v>95</v>
      </c>
      <c r="H274" s="26">
        <f t="shared" si="12"/>
        <v>28.394085106382978</v>
      </c>
    </row>
    <row r="275" spans="1:8" ht="20.100000000000001" customHeight="1" x14ac:dyDescent="0.25">
      <c r="A275" s="64" t="s">
        <v>135</v>
      </c>
      <c r="B275" s="65"/>
      <c r="C275" s="27" t="s">
        <v>95</v>
      </c>
      <c r="D275" s="26">
        <v>0</v>
      </c>
      <c r="E275" s="26">
        <v>19000</v>
      </c>
      <c r="F275" s="26">
        <v>38.380000000000003</v>
      </c>
      <c r="G275" s="27" t="s">
        <v>95</v>
      </c>
      <c r="H275" s="26">
        <f t="shared" si="12"/>
        <v>0.20200000000000001</v>
      </c>
    </row>
    <row r="276" spans="1:8" ht="20.100000000000001" customHeight="1" x14ac:dyDescent="0.25">
      <c r="A276" s="27">
        <v>32</v>
      </c>
      <c r="B276" s="25" t="s">
        <v>47</v>
      </c>
      <c r="C276" s="27" t="s">
        <v>95</v>
      </c>
      <c r="D276" s="26">
        <v>0</v>
      </c>
      <c r="E276" s="26">
        <v>9000</v>
      </c>
      <c r="F276" s="26">
        <v>38.380000000000003</v>
      </c>
      <c r="G276" s="27" t="s">
        <v>95</v>
      </c>
      <c r="H276" s="26">
        <f t="shared" si="12"/>
        <v>0.42644444444444446</v>
      </c>
    </row>
    <row r="277" spans="1:8" ht="20.100000000000001" customHeight="1" x14ac:dyDescent="0.25">
      <c r="A277" s="27">
        <v>322</v>
      </c>
      <c r="B277" s="25" t="s">
        <v>53</v>
      </c>
      <c r="C277" s="27" t="s">
        <v>95</v>
      </c>
      <c r="D277" s="26"/>
      <c r="E277" s="26"/>
      <c r="F277" s="26">
        <v>38.380000000000003</v>
      </c>
      <c r="G277" s="27" t="s">
        <v>95</v>
      </c>
      <c r="H277" s="26" t="e">
        <f t="shared" si="12"/>
        <v>#DIV/0!</v>
      </c>
    </row>
    <row r="278" spans="1:8" ht="20.100000000000001" customHeight="1" x14ac:dyDescent="0.25">
      <c r="A278" s="25">
        <v>3222</v>
      </c>
      <c r="B278" s="25" t="s">
        <v>55</v>
      </c>
      <c r="C278" s="27" t="s">
        <v>95</v>
      </c>
      <c r="D278" s="26"/>
      <c r="E278" s="26"/>
      <c r="F278" s="26">
        <v>38.380000000000003</v>
      </c>
      <c r="G278" s="27" t="s">
        <v>95</v>
      </c>
      <c r="H278" s="26" t="e">
        <f t="shared" si="12"/>
        <v>#DIV/0!</v>
      </c>
    </row>
    <row r="279" spans="1:8" ht="20.100000000000001" customHeight="1" x14ac:dyDescent="0.25">
      <c r="A279" s="29">
        <v>42</v>
      </c>
      <c r="B279" s="30" t="s">
        <v>85</v>
      </c>
      <c r="C279" s="27" t="s">
        <v>95</v>
      </c>
      <c r="D279" s="26">
        <v>0</v>
      </c>
      <c r="E279" s="26">
        <v>10000</v>
      </c>
      <c r="F279" s="26">
        <v>0</v>
      </c>
      <c r="G279" s="27" t="s">
        <v>95</v>
      </c>
      <c r="H279" s="26">
        <f t="shared" si="12"/>
        <v>0</v>
      </c>
    </row>
    <row r="280" spans="1:8" ht="20.100000000000001" customHeight="1" x14ac:dyDescent="0.25">
      <c r="A280" s="61" t="s">
        <v>149</v>
      </c>
      <c r="B280" s="63"/>
      <c r="C280" s="27" t="s">
        <v>95</v>
      </c>
      <c r="D280" s="26">
        <v>41210.43</v>
      </c>
      <c r="E280" s="26">
        <v>26500</v>
      </c>
      <c r="F280" s="26">
        <v>12560.210000000001</v>
      </c>
      <c r="G280" s="27" t="s">
        <v>95</v>
      </c>
      <c r="H280" s="26">
        <f t="shared" si="12"/>
        <v>47.397018867924537</v>
      </c>
    </row>
    <row r="281" spans="1:8" ht="20.100000000000001" customHeight="1" x14ac:dyDescent="0.25">
      <c r="A281" s="27">
        <v>32</v>
      </c>
      <c r="B281" s="25" t="s">
        <v>47</v>
      </c>
      <c r="C281" s="27" t="s">
        <v>95</v>
      </c>
      <c r="D281" s="26">
        <v>41210.43</v>
      </c>
      <c r="E281" s="26">
        <v>16500</v>
      </c>
      <c r="F281" s="26">
        <v>12560.210000000001</v>
      </c>
      <c r="G281" s="27" t="s">
        <v>95</v>
      </c>
      <c r="H281" s="26">
        <f t="shared" si="12"/>
        <v>76.122484848484845</v>
      </c>
    </row>
    <row r="282" spans="1:8" ht="20.100000000000001" customHeight="1" x14ac:dyDescent="0.25">
      <c r="A282" s="27">
        <v>322</v>
      </c>
      <c r="B282" s="25" t="s">
        <v>53</v>
      </c>
      <c r="C282" s="27" t="s">
        <v>95</v>
      </c>
      <c r="D282" s="26"/>
      <c r="E282" s="26"/>
      <c r="F282" s="26">
        <v>12560.210000000001</v>
      </c>
      <c r="G282" s="27" t="s">
        <v>95</v>
      </c>
      <c r="H282" s="26" t="e">
        <f t="shared" si="12"/>
        <v>#DIV/0!</v>
      </c>
    </row>
    <row r="283" spans="1:8" ht="20.100000000000001" customHeight="1" x14ac:dyDescent="0.25">
      <c r="A283" s="25">
        <v>3222</v>
      </c>
      <c r="B283" s="25" t="s">
        <v>55</v>
      </c>
      <c r="C283" s="27" t="s">
        <v>95</v>
      </c>
      <c r="D283" s="26"/>
      <c r="E283" s="26"/>
      <c r="F283" s="26">
        <v>12560.210000000001</v>
      </c>
      <c r="G283" s="27" t="s">
        <v>95</v>
      </c>
      <c r="H283" s="26" t="e">
        <f t="shared" si="12"/>
        <v>#DIV/0!</v>
      </c>
    </row>
    <row r="284" spans="1:8" ht="20.100000000000001" customHeight="1" x14ac:dyDescent="0.25">
      <c r="A284" s="29">
        <v>42</v>
      </c>
      <c r="B284" s="30" t="s">
        <v>85</v>
      </c>
      <c r="C284" s="27" t="s">
        <v>95</v>
      </c>
      <c r="D284" s="26">
        <v>0</v>
      </c>
      <c r="E284" s="26">
        <v>10000</v>
      </c>
      <c r="F284" s="26">
        <v>0</v>
      </c>
      <c r="G284" s="27" t="s">
        <v>95</v>
      </c>
      <c r="H284" s="26">
        <f t="shared" si="12"/>
        <v>0</v>
      </c>
    </row>
    <row r="285" spans="1:8" ht="20.100000000000001" customHeight="1" x14ac:dyDescent="0.25">
      <c r="A285" s="61" t="s">
        <v>143</v>
      </c>
      <c r="B285" s="63"/>
      <c r="C285" s="27" t="s">
        <v>95</v>
      </c>
      <c r="D285" s="26">
        <v>2588.09</v>
      </c>
      <c r="E285" s="26">
        <v>1500</v>
      </c>
      <c r="F285" s="26">
        <v>746.62999999999988</v>
      </c>
      <c r="G285" s="27" t="s">
        <v>95</v>
      </c>
      <c r="H285" s="26">
        <f t="shared" si="12"/>
        <v>49.775333333333329</v>
      </c>
    </row>
    <row r="286" spans="1:8" ht="20.100000000000001" customHeight="1" x14ac:dyDescent="0.25">
      <c r="A286" s="27">
        <v>32</v>
      </c>
      <c r="B286" s="25" t="s">
        <v>47</v>
      </c>
      <c r="C286" s="27" t="s">
        <v>95</v>
      </c>
      <c r="D286" s="26">
        <v>2588.09</v>
      </c>
      <c r="E286" s="26">
        <v>1500</v>
      </c>
      <c r="F286" s="26">
        <v>746.62999999999988</v>
      </c>
      <c r="G286" s="27" t="s">
        <v>95</v>
      </c>
      <c r="H286" s="26">
        <f t="shared" si="12"/>
        <v>49.775333333333329</v>
      </c>
    </row>
    <row r="287" spans="1:8" ht="20.100000000000001" customHeight="1" x14ac:dyDescent="0.25">
      <c r="A287" s="27">
        <v>322</v>
      </c>
      <c r="B287" s="25" t="s">
        <v>53</v>
      </c>
      <c r="C287" s="27" t="s">
        <v>95</v>
      </c>
      <c r="D287" s="26"/>
      <c r="E287" s="26"/>
      <c r="F287" s="26">
        <v>746.62999999999988</v>
      </c>
      <c r="G287" s="27" t="s">
        <v>95</v>
      </c>
      <c r="H287" s="26" t="e">
        <f t="shared" si="12"/>
        <v>#DIV/0!</v>
      </c>
    </row>
    <row r="288" spans="1:8" ht="20.100000000000001" customHeight="1" x14ac:dyDescent="0.25">
      <c r="A288" s="25">
        <v>3222</v>
      </c>
      <c r="B288" s="25" t="s">
        <v>55</v>
      </c>
      <c r="C288" s="27" t="s">
        <v>95</v>
      </c>
      <c r="D288" s="26"/>
      <c r="E288" s="26"/>
      <c r="F288" s="26">
        <v>746.62999999999988</v>
      </c>
      <c r="G288" s="27" t="s">
        <v>95</v>
      </c>
      <c r="H288" s="26" t="e">
        <f t="shared" si="12"/>
        <v>#DIV/0!</v>
      </c>
    </row>
    <row r="289" spans="1:8" ht="20.100000000000001" customHeight="1" x14ac:dyDescent="0.25">
      <c r="A289" s="64" t="s">
        <v>161</v>
      </c>
      <c r="B289" s="65"/>
      <c r="C289" s="27" t="s">
        <v>95</v>
      </c>
      <c r="D289" s="26">
        <v>114805.22</v>
      </c>
      <c r="E289" s="26">
        <v>220800</v>
      </c>
      <c r="F289" s="26">
        <v>132454.40000000002</v>
      </c>
      <c r="G289" s="27" t="s">
        <v>95</v>
      </c>
      <c r="H289" s="26">
        <f t="shared" si="12"/>
        <v>59.988405797101464</v>
      </c>
    </row>
    <row r="290" spans="1:8" ht="20.100000000000001" customHeight="1" x14ac:dyDescent="0.25">
      <c r="A290" s="64" t="s">
        <v>135</v>
      </c>
      <c r="B290" s="65"/>
      <c r="C290" s="27" t="s">
        <v>95</v>
      </c>
      <c r="D290" s="26">
        <v>0</v>
      </c>
      <c r="E290" s="26">
        <v>73600</v>
      </c>
      <c r="F290" s="26">
        <v>20003.37690821768</v>
      </c>
      <c r="G290" s="27" t="s">
        <v>95</v>
      </c>
      <c r="H290" s="26">
        <f t="shared" si="12"/>
        <v>27.178501233991415</v>
      </c>
    </row>
    <row r="291" spans="1:8" ht="20.100000000000001" customHeight="1" x14ac:dyDescent="0.25">
      <c r="A291" s="27">
        <v>31</v>
      </c>
      <c r="B291" s="25" t="s">
        <v>39</v>
      </c>
      <c r="C291" s="27" t="s">
        <v>95</v>
      </c>
      <c r="D291" s="26">
        <v>0</v>
      </c>
      <c r="E291" s="26">
        <v>67500</v>
      </c>
      <c r="F291" s="26">
        <v>18560.269932123891</v>
      </c>
      <c r="G291" s="27" t="s">
        <v>95</v>
      </c>
      <c r="H291" s="26">
        <f t="shared" si="12"/>
        <v>27.496696195739094</v>
      </c>
    </row>
    <row r="292" spans="1:8" ht="20.100000000000001" customHeight="1" x14ac:dyDescent="0.25">
      <c r="A292" s="27">
        <v>311</v>
      </c>
      <c r="B292" s="25" t="s">
        <v>40</v>
      </c>
      <c r="C292" s="27" t="s">
        <v>95</v>
      </c>
      <c r="D292" s="26"/>
      <c r="E292" s="26"/>
      <c r="F292" s="26">
        <v>14505.610635188665</v>
      </c>
      <c r="G292" s="27" t="s">
        <v>95</v>
      </c>
      <c r="H292" s="26" t="e">
        <f t="shared" si="12"/>
        <v>#DIV/0!</v>
      </c>
    </row>
    <row r="293" spans="1:8" ht="20.100000000000001" customHeight="1" x14ac:dyDescent="0.25">
      <c r="A293" s="25">
        <v>3111</v>
      </c>
      <c r="B293" s="25" t="s">
        <v>41</v>
      </c>
      <c r="C293" s="27" t="s">
        <v>95</v>
      </c>
      <c r="D293" s="26"/>
      <c r="E293" s="26"/>
      <c r="F293" s="26">
        <v>14505.610635188665</v>
      </c>
      <c r="G293" s="27" t="s">
        <v>95</v>
      </c>
      <c r="H293" s="26" t="e">
        <f t="shared" si="12"/>
        <v>#DIV/0!</v>
      </c>
    </row>
    <row r="294" spans="1:8" ht="20.100000000000001" customHeight="1" x14ac:dyDescent="0.25">
      <c r="A294" s="27">
        <v>312</v>
      </c>
      <c r="B294" s="25" t="s">
        <v>44</v>
      </c>
      <c r="C294" s="27" t="s">
        <v>95</v>
      </c>
      <c r="D294" s="26"/>
      <c r="E294" s="26"/>
      <c r="F294" s="26">
        <v>1661.2294192597185</v>
      </c>
      <c r="G294" s="27" t="s">
        <v>95</v>
      </c>
      <c r="H294" s="26" t="e">
        <f t="shared" si="12"/>
        <v>#DIV/0!</v>
      </c>
    </row>
    <row r="295" spans="1:8" ht="20.100000000000001" customHeight="1" x14ac:dyDescent="0.25">
      <c r="A295" s="25">
        <v>3121</v>
      </c>
      <c r="B295" s="25" t="s">
        <v>44</v>
      </c>
      <c r="C295" s="27" t="s">
        <v>95</v>
      </c>
      <c r="D295" s="26"/>
      <c r="E295" s="26"/>
      <c r="F295" s="26">
        <v>1661.2294192597185</v>
      </c>
      <c r="G295" s="27" t="s">
        <v>95</v>
      </c>
      <c r="H295" s="26" t="e">
        <f t="shared" si="12"/>
        <v>#DIV/0!</v>
      </c>
    </row>
    <row r="296" spans="1:8" ht="20.100000000000001" customHeight="1" x14ac:dyDescent="0.25">
      <c r="A296" s="27">
        <v>313</v>
      </c>
      <c r="B296" s="25" t="s">
        <v>45</v>
      </c>
      <c r="C296" s="27" t="s">
        <v>95</v>
      </c>
      <c r="D296" s="26"/>
      <c r="E296" s="26"/>
      <c r="F296" s="26">
        <v>2393.4298776755068</v>
      </c>
      <c r="G296" s="27" t="s">
        <v>95</v>
      </c>
      <c r="H296" s="26" t="e">
        <f t="shared" si="12"/>
        <v>#DIV/0!</v>
      </c>
    </row>
    <row r="297" spans="1:8" ht="20.100000000000001" customHeight="1" x14ac:dyDescent="0.25">
      <c r="A297" s="25">
        <v>3132</v>
      </c>
      <c r="B297" s="31" t="s">
        <v>46</v>
      </c>
      <c r="C297" s="27" t="s">
        <v>95</v>
      </c>
      <c r="D297" s="26"/>
      <c r="E297" s="26"/>
      <c r="F297" s="26">
        <v>2393.4298776755068</v>
      </c>
      <c r="G297" s="27" t="s">
        <v>95</v>
      </c>
      <c r="H297" s="26" t="e">
        <f t="shared" si="12"/>
        <v>#DIV/0!</v>
      </c>
    </row>
    <row r="298" spans="1:8" ht="20.100000000000001" customHeight="1" x14ac:dyDescent="0.25">
      <c r="A298" s="27">
        <v>32</v>
      </c>
      <c r="B298" s="25" t="s">
        <v>47</v>
      </c>
      <c r="C298" s="27" t="s">
        <v>95</v>
      </c>
      <c r="D298" s="26">
        <v>0</v>
      </c>
      <c r="E298" s="26">
        <v>6100</v>
      </c>
      <c r="F298" s="26">
        <v>1443.1069760937917</v>
      </c>
      <c r="G298" s="27" t="s">
        <v>95</v>
      </c>
      <c r="H298" s="26">
        <f t="shared" si="12"/>
        <v>23.657491411373634</v>
      </c>
    </row>
    <row r="299" spans="1:8" ht="20.100000000000001" customHeight="1" x14ac:dyDescent="0.25">
      <c r="A299" s="27">
        <v>321</v>
      </c>
      <c r="B299" s="25" t="s">
        <v>48</v>
      </c>
      <c r="C299" s="27" t="s">
        <v>95</v>
      </c>
      <c r="D299" s="26"/>
      <c r="E299" s="26"/>
      <c r="F299" s="26">
        <v>1443.1069760937917</v>
      </c>
      <c r="G299" s="27" t="s">
        <v>95</v>
      </c>
      <c r="H299" s="26" t="e">
        <f t="shared" si="12"/>
        <v>#DIV/0!</v>
      </c>
    </row>
    <row r="300" spans="1:8" ht="20.100000000000001" customHeight="1" x14ac:dyDescent="0.25">
      <c r="A300" s="25">
        <v>3211</v>
      </c>
      <c r="B300" s="25" t="s">
        <v>49</v>
      </c>
      <c r="C300" s="27" t="s">
        <v>95</v>
      </c>
      <c r="D300" s="26"/>
      <c r="E300" s="26"/>
      <c r="F300" s="26">
        <v>30.068252488600905</v>
      </c>
      <c r="G300" s="27" t="s">
        <v>95</v>
      </c>
      <c r="H300" s="26" t="e">
        <f t="shared" si="12"/>
        <v>#DIV/0!</v>
      </c>
    </row>
    <row r="301" spans="1:8" ht="20.100000000000001" customHeight="1" x14ac:dyDescent="0.25">
      <c r="A301" s="25">
        <v>3212</v>
      </c>
      <c r="B301" s="31" t="s">
        <v>50</v>
      </c>
      <c r="C301" s="27" t="s">
        <v>95</v>
      </c>
      <c r="D301" s="26"/>
      <c r="E301" s="26"/>
      <c r="F301" s="26">
        <v>1413.0387236051909</v>
      </c>
      <c r="G301" s="27" t="s">
        <v>95</v>
      </c>
      <c r="H301" s="26" t="e">
        <f t="shared" ref="H301:H323" si="13">(F301/E301)*100</f>
        <v>#DIV/0!</v>
      </c>
    </row>
    <row r="302" spans="1:8" ht="20.100000000000001" customHeight="1" x14ac:dyDescent="0.25">
      <c r="A302" s="61" t="s">
        <v>149</v>
      </c>
      <c r="B302" s="62"/>
      <c r="C302" s="27" t="s">
        <v>95</v>
      </c>
      <c r="D302" s="26">
        <v>114805.22</v>
      </c>
      <c r="E302" s="26">
        <v>147200</v>
      </c>
      <c r="F302" s="26">
        <v>112451.02309178234</v>
      </c>
      <c r="G302" s="27" t="s">
        <v>95</v>
      </c>
      <c r="H302" s="26">
        <f t="shared" si="13"/>
        <v>76.393358078656476</v>
      </c>
    </row>
    <row r="303" spans="1:8" ht="20.100000000000001" customHeight="1" x14ac:dyDescent="0.25">
      <c r="A303" s="27">
        <v>31</v>
      </c>
      <c r="B303" s="25" t="s">
        <v>39</v>
      </c>
      <c r="C303" s="27" t="s">
        <v>95</v>
      </c>
      <c r="D303" s="26">
        <v>100869.33</v>
      </c>
      <c r="E303" s="26">
        <v>135000</v>
      </c>
      <c r="F303" s="26">
        <v>104338.45006787613</v>
      </c>
      <c r="G303" s="27" t="s">
        <v>95</v>
      </c>
      <c r="H303" s="26">
        <f t="shared" si="13"/>
        <v>77.28774079101936</v>
      </c>
    </row>
    <row r="304" spans="1:8" ht="20.100000000000001" customHeight="1" x14ac:dyDescent="0.25">
      <c r="A304" s="27">
        <v>311</v>
      </c>
      <c r="B304" s="25" t="s">
        <v>40</v>
      </c>
      <c r="C304" s="27" t="s">
        <v>95</v>
      </c>
      <c r="D304" s="26"/>
      <c r="E304" s="26"/>
      <c r="F304" s="26">
        <v>81544.769364811349</v>
      </c>
      <c r="G304" s="27" t="s">
        <v>95</v>
      </c>
      <c r="H304" s="26" t="e">
        <f t="shared" si="13"/>
        <v>#DIV/0!</v>
      </c>
    </row>
    <row r="305" spans="1:8" ht="20.100000000000001" customHeight="1" x14ac:dyDescent="0.25">
      <c r="A305" s="25">
        <v>3111</v>
      </c>
      <c r="B305" s="25" t="s">
        <v>41</v>
      </c>
      <c r="C305" s="27" t="s">
        <v>95</v>
      </c>
      <c r="D305" s="26"/>
      <c r="E305" s="26"/>
      <c r="F305" s="26">
        <v>81544.769364811349</v>
      </c>
      <c r="G305" s="27" t="s">
        <v>95</v>
      </c>
      <c r="H305" s="26" t="e">
        <f t="shared" si="13"/>
        <v>#DIV/0!</v>
      </c>
    </row>
    <row r="306" spans="1:8" ht="20.100000000000001" customHeight="1" x14ac:dyDescent="0.25">
      <c r="A306" s="27">
        <v>312</v>
      </c>
      <c r="B306" s="25" t="s">
        <v>44</v>
      </c>
      <c r="C306" s="27" t="s">
        <v>95</v>
      </c>
      <c r="D306" s="26"/>
      <c r="E306" s="26"/>
      <c r="F306" s="26">
        <v>9338.7705807402817</v>
      </c>
      <c r="G306" s="27" t="s">
        <v>95</v>
      </c>
      <c r="H306" s="26" t="e">
        <f t="shared" si="13"/>
        <v>#DIV/0!</v>
      </c>
    </row>
    <row r="307" spans="1:8" ht="20.100000000000001" customHeight="1" x14ac:dyDescent="0.25">
      <c r="A307" s="25">
        <v>3121</v>
      </c>
      <c r="B307" s="25" t="s">
        <v>44</v>
      </c>
      <c r="C307" s="27" t="s">
        <v>95</v>
      </c>
      <c r="D307" s="26"/>
      <c r="E307" s="26"/>
      <c r="F307" s="26">
        <v>9338.7705807402817</v>
      </c>
      <c r="G307" s="27" t="s">
        <v>95</v>
      </c>
      <c r="H307" s="26" t="e">
        <f t="shared" si="13"/>
        <v>#DIV/0!</v>
      </c>
    </row>
    <row r="308" spans="1:8" ht="20.100000000000001" customHeight="1" x14ac:dyDescent="0.25">
      <c r="A308" s="27">
        <v>313</v>
      </c>
      <c r="B308" s="25" t="s">
        <v>45</v>
      </c>
      <c r="C308" s="27" t="s">
        <v>95</v>
      </c>
      <c r="D308" s="26"/>
      <c r="E308" s="26"/>
      <c r="F308" s="26">
        <v>13454.910122324496</v>
      </c>
      <c r="G308" s="27" t="s">
        <v>95</v>
      </c>
      <c r="H308" s="26" t="e">
        <f t="shared" si="13"/>
        <v>#DIV/0!</v>
      </c>
    </row>
    <row r="309" spans="1:8" ht="20.100000000000001" customHeight="1" x14ac:dyDescent="0.25">
      <c r="A309" s="25">
        <v>3132</v>
      </c>
      <c r="B309" s="31" t="s">
        <v>46</v>
      </c>
      <c r="C309" s="27" t="s">
        <v>95</v>
      </c>
      <c r="D309" s="26"/>
      <c r="E309" s="26"/>
      <c r="F309" s="26">
        <v>13454.910122324496</v>
      </c>
      <c r="G309" s="27" t="s">
        <v>95</v>
      </c>
      <c r="H309" s="26" t="e">
        <f t="shared" si="13"/>
        <v>#DIV/0!</v>
      </c>
    </row>
    <row r="310" spans="1:8" ht="20.100000000000001" customHeight="1" x14ac:dyDescent="0.25">
      <c r="A310" s="27">
        <v>32</v>
      </c>
      <c r="B310" s="25" t="s">
        <v>47</v>
      </c>
      <c r="C310" s="27" t="s">
        <v>95</v>
      </c>
      <c r="D310" s="26">
        <v>13935.89</v>
      </c>
      <c r="E310" s="26">
        <v>12200</v>
      </c>
      <c r="F310" s="26">
        <v>8112.5730239062086</v>
      </c>
      <c r="G310" s="27" t="s">
        <v>95</v>
      </c>
      <c r="H310" s="26">
        <f t="shared" si="13"/>
        <v>66.496500195952535</v>
      </c>
    </row>
    <row r="311" spans="1:8" ht="20.100000000000001" customHeight="1" x14ac:dyDescent="0.25">
      <c r="A311" s="27">
        <v>321</v>
      </c>
      <c r="B311" s="25" t="s">
        <v>48</v>
      </c>
      <c r="C311" s="27" t="s">
        <v>95</v>
      </c>
      <c r="D311" s="26"/>
      <c r="E311" s="26"/>
      <c r="F311" s="26">
        <v>8112.5730239062086</v>
      </c>
      <c r="G311" s="27" t="s">
        <v>95</v>
      </c>
      <c r="H311" s="26" t="e">
        <f t="shared" si="13"/>
        <v>#DIV/0!</v>
      </c>
    </row>
    <row r="312" spans="1:8" ht="20.100000000000001" customHeight="1" x14ac:dyDescent="0.25">
      <c r="A312" s="25">
        <v>3211</v>
      </c>
      <c r="B312" s="25" t="s">
        <v>49</v>
      </c>
      <c r="C312" s="27" t="s">
        <v>95</v>
      </c>
      <c r="D312" s="26"/>
      <c r="E312" s="26"/>
      <c r="F312" s="26">
        <v>169.03174751139909</v>
      </c>
      <c r="G312" s="27" t="s">
        <v>95</v>
      </c>
      <c r="H312" s="26" t="e">
        <f t="shared" si="13"/>
        <v>#DIV/0!</v>
      </c>
    </row>
    <row r="313" spans="1:8" ht="20.100000000000001" customHeight="1" x14ac:dyDescent="0.25">
      <c r="A313" s="25">
        <v>3212</v>
      </c>
      <c r="B313" s="31" t="s">
        <v>50</v>
      </c>
      <c r="C313" s="27" t="s">
        <v>95</v>
      </c>
      <c r="D313" s="26"/>
      <c r="E313" s="26"/>
      <c r="F313" s="26">
        <v>7943.5412763948098</v>
      </c>
      <c r="G313" s="27" t="s">
        <v>95</v>
      </c>
      <c r="H313" s="26" t="e">
        <f t="shared" si="13"/>
        <v>#DIV/0!</v>
      </c>
    </row>
    <row r="314" spans="1:8" ht="20.100000000000001" customHeight="1" x14ac:dyDescent="0.25">
      <c r="A314" s="64" t="s">
        <v>162</v>
      </c>
      <c r="B314" s="65"/>
      <c r="C314" s="27" t="s">
        <v>95</v>
      </c>
      <c r="D314" s="26">
        <v>31256.22</v>
      </c>
      <c r="E314" s="26">
        <v>32000</v>
      </c>
      <c r="F314" s="26">
        <v>27963.93</v>
      </c>
      <c r="G314" s="27" t="s">
        <v>95</v>
      </c>
      <c r="H314" s="26">
        <f t="shared" si="13"/>
        <v>87.387281250000001</v>
      </c>
    </row>
    <row r="315" spans="1:8" ht="20.100000000000001" customHeight="1" x14ac:dyDescent="0.25">
      <c r="A315" s="61" t="s">
        <v>135</v>
      </c>
      <c r="B315" s="62"/>
      <c r="C315" s="27" t="s">
        <v>95</v>
      </c>
      <c r="D315" s="26">
        <v>31256.22</v>
      </c>
      <c r="E315" s="26">
        <v>32000</v>
      </c>
      <c r="F315" s="26">
        <v>27963.93</v>
      </c>
      <c r="G315" s="27" t="s">
        <v>95</v>
      </c>
      <c r="H315" s="26">
        <f t="shared" si="13"/>
        <v>87.387281250000001</v>
      </c>
    </row>
    <row r="316" spans="1:8" ht="20.100000000000001" customHeight="1" x14ac:dyDescent="0.25">
      <c r="A316" s="27">
        <v>31</v>
      </c>
      <c r="B316" s="25" t="s">
        <v>39</v>
      </c>
      <c r="C316" s="27" t="s">
        <v>95</v>
      </c>
      <c r="D316" s="26">
        <v>30924.41</v>
      </c>
      <c r="E316" s="26">
        <v>31000</v>
      </c>
      <c r="F316" s="26">
        <v>27963.93</v>
      </c>
      <c r="G316" s="27" t="s">
        <v>95</v>
      </c>
      <c r="H316" s="26">
        <f t="shared" si="13"/>
        <v>90.206225806451613</v>
      </c>
    </row>
    <row r="317" spans="1:8" ht="20.100000000000001" customHeight="1" x14ac:dyDescent="0.25">
      <c r="A317" s="27">
        <v>311</v>
      </c>
      <c r="B317" s="25" t="s">
        <v>40</v>
      </c>
      <c r="C317" s="27" t="s">
        <v>95</v>
      </c>
      <c r="D317" s="26"/>
      <c r="E317" s="26"/>
      <c r="F317" s="26">
        <v>23316.66</v>
      </c>
      <c r="G317" s="27" t="s">
        <v>95</v>
      </c>
      <c r="H317" s="26" t="e">
        <f t="shared" si="13"/>
        <v>#DIV/0!</v>
      </c>
    </row>
    <row r="318" spans="1:8" ht="20.100000000000001" customHeight="1" x14ac:dyDescent="0.25">
      <c r="A318" s="25">
        <v>3111</v>
      </c>
      <c r="B318" s="25" t="s">
        <v>41</v>
      </c>
      <c r="C318" s="27" t="s">
        <v>95</v>
      </c>
      <c r="D318" s="26"/>
      <c r="E318" s="26"/>
      <c r="F318" s="26">
        <v>23316.66</v>
      </c>
      <c r="G318" s="27" t="s">
        <v>95</v>
      </c>
      <c r="H318" s="26" t="e">
        <f t="shared" si="13"/>
        <v>#DIV/0!</v>
      </c>
    </row>
    <row r="319" spans="1:8" ht="20.100000000000001" customHeight="1" x14ac:dyDescent="0.25">
      <c r="A319" s="27">
        <v>312</v>
      </c>
      <c r="B319" s="25" t="s">
        <v>44</v>
      </c>
      <c r="C319" s="27" t="s">
        <v>95</v>
      </c>
      <c r="D319" s="26"/>
      <c r="E319" s="26"/>
      <c r="F319" s="26">
        <v>800</v>
      </c>
      <c r="G319" s="27" t="s">
        <v>95</v>
      </c>
      <c r="H319" s="26" t="e">
        <f t="shared" si="13"/>
        <v>#DIV/0!</v>
      </c>
    </row>
    <row r="320" spans="1:8" ht="20.100000000000001" customHeight="1" x14ac:dyDescent="0.25">
      <c r="A320" s="25">
        <v>3121</v>
      </c>
      <c r="B320" s="25" t="s">
        <v>44</v>
      </c>
      <c r="C320" s="27" t="s">
        <v>95</v>
      </c>
      <c r="D320" s="26"/>
      <c r="E320" s="26"/>
      <c r="F320" s="26">
        <v>800</v>
      </c>
      <c r="G320" s="27" t="s">
        <v>95</v>
      </c>
      <c r="H320" s="26" t="e">
        <f t="shared" si="13"/>
        <v>#DIV/0!</v>
      </c>
    </row>
    <row r="321" spans="1:8" ht="20.100000000000001" customHeight="1" x14ac:dyDescent="0.25">
      <c r="A321" s="27">
        <v>313</v>
      </c>
      <c r="B321" s="25" t="s">
        <v>45</v>
      </c>
      <c r="C321" s="27" t="s">
        <v>95</v>
      </c>
      <c r="D321" s="26"/>
      <c r="E321" s="26"/>
      <c r="F321" s="26">
        <v>3847.27</v>
      </c>
      <c r="G321" s="27" t="s">
        <v>95</v>
      </c>
      <c r="H321" s="26" t="e">
        <f t="shared" si="13"/>
        <v>#DIV/0!</v>
      </c>
    </row>
    <row r="322" spans="1:8" ht="20.100000000000001" customHeight="1" x14ac:dyDescent="0.25">
      <c r="A322" s="25">
        <v>3132</v>
      </c>
      <c r="B322" s="31" t="s">
        <v>46</v>
      </c>
      <c r="C322" s="27" t="s">
        <v>95</v>
      </c>
      <c r="D322" s="26"/>
      <c r="E322" s="26"/>
      <c r="F322" s="26">
        <v>3847.27</v>
      </c>
      <c r="G322" s="27" t="s">
        <v>95</v>
      </c>
      <c r="H322" s="26" t="e">
        <f t="shared" si="13"/>
        <v>#DIV/0!</v>
      </c>
    </row>
    <row r="323" spans="1:8" ht="20.100000000000001" customHeight="1" x14ac:dyDescent="0.25">
      <c r="A323" s="27">
        <v>32</v>
      </c>
      <c r="B323" s="25" t="s">
        <v>47</v>
      </c>
      <c r="C323" s="27" t="s">
        <v>95</v>
      </c>
      <c r="D323" s="26">
        <v>331.81</v>
      </c>
      <c r="E323" s="26">
        <v>1000</v>
      </c>
      <c r="F323" s="26">
        <v>0</v>
      </c>
      <c r="G323" s="27" t="s">
        <v>95</v>
      </c>
      <c r="H323" s="26">
        <f t="shared" si="13"/>
        <v>0</v>
      </c>
    </row>
  </sheetData>
  <mergeCells count="55">
    <mergeCell ref="A33:B33"/>
    <mergeCell ref="A1:H1"/>
    <mergeCell ref="A4:B4"/>
    <mergeCell ref="A5:B5"/>
    <mergeCell ref="A6:B6"/>
    <mergeCell ref="A32:B32"/>
    <mergeCell ref="A79:B79"/>
    <mergeCell ref="A38:B38"/>
    <mergeCell ref="A39:B39"/>
    <mergeCell ref="A45:B45"/>
    <mergeCell ref="A46:B46"/>
    <mergeCell ref="A52:B52"/>
    <mergeCell ref="A53:B53"/>
    <mergeCell ref="A55:B55"/>
    <mergeCell ref="A76:B76"/>
    <mergeCell ref="A63:B63"/>
    <mergeCell ref="A74:B74"/>
    <mergeCell ref="A78:B78"/>
    <mergeCell ref="A90:B90"/>
    <mergeCell ref="A161:B161"/>
    <mergeCell ref="A106:B106"/>
    <mergeCell ref="A176:B176"/>
    <mergeCell ref="A112:B112"/>
    <mergeCell ref="A180:B180"/>
    <mergeCell ref="A132:B132"/>
    <mergeCell ref="A193:B193"/>
    <mergeCell ref="A199:B199"/>
    <mergeCell ref="A200:B200"/>
    <mergeCell ref="A140:B140"/>
    <mergeCell ref="A204:B204"/>
    <mergeCell ref="A213:B213"/>
    <mergeCell ref="A214:B214"/>
    <mergeCell ref="A230:B230"/>
    <mergeCell ref="A218:B218"/>
    <mergeCell ref="A208:B208"/>
    <mergeCell ref="A275:B275"/>
    <mergeCell ref="A220:B220"/>
    <mergeCell ref="A224:B224"/>
    <mergeCell ref="A239:B239"/>
    <mergeCell ref="A240:B240"/>
    <mergeCell ref="A241:B241"/>
    <mergeCell ref="A255:B255"/>
    <mergeCell ref="A237:B237"/>
    <mergeCell ref="A257:B257"/>
    <mergeCell ref="A258:B258"/>
    <mergeCell ref="A269:B269"/>
    <mergeCell ref="A270:B270"/>
    <mergeCell ref="A274:B274"/>
    <mergeCell ref="A315:B315"/>
    <mergeCell ref="A280:B280"/>
    <mergeCell ref="A285:B285"/>
    <mergeCell ref="A289:B289"/>
    <mergeCell ref="A290:B290"/>
    <mergeCell ref="A302:B302"/>
    <mergeCell ref="A314:B314"/>
  </mergeCells>
  <pageMargins left="0.39370078740157483" right="0.39370078740157483" top="0.39370078740157483" bottom="0.39370078740157483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OPĆI DIO</vt:lpstr>
      <vt:lpstr>RAČUN PRIHODA I RASHODA - EK</vt:lpstr>
      <vt:lpstr>RAČUN PRIHODA I RASHODA - IF</vt:lpstr>
      <vt:lpstr>RAČUN PRIHODA I RASHODA - FK</vt:lpstr>
      <vt:lpstr>RAČUN FINANCIRANJA - EK</vt:lpstr>
      <vt:lpstr>RAČUN FINANCIRANJA - FK</vt:lpstr>
      <vt:lpstr>POSEBAN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UČITELJ</cp:lastModifiedBy>
  <cp:lastPrinted>2024-03-19T07:12:45Z</cp:lastPrinted>
  <dcterms:created xsi:type="dcterms:W3CDTF">2024-03-18T14:53:28Z</dcterms:created>
  <dcterms:modified xsi:type="dcterms:W3CDTF">2024-03-19T12:05:12Z</dcterms:modified>
</cp:coreProperties>
</file>